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4230" tabRatio="606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<sst xmlns="http://schemas.openxmlformats.org/spreadsheetml/2006/main" count="782" uniqueCount="214">
  <si>
    <t>деятельности государственного (муниципального) учреждения,</t>
  </si>
  <si>
    <t>утв. приказом Минфина России от 28 июля 2010 г. № 81н</t>
  </si>
  <si>
    <t>к Требованиям к плану финансово-хозяйственной</t>
  </si>
  <si>
    <t>Приложение № 2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</si>
  <si>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</si>
  <si>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</si>
  <si>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</si>
  <si>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1.1. Расчеты (обоснования) расходов на оплату труда</t>
  </si>
  <si>
    <t>№</t>
  </si>
  <si>
    <t>п/п</t>
  </si>
  <si>
    <t>Должность,</t>
  </si>
  <si>
    <t>группа</t>
  </si>
  <si>
    <t>должностей</t>
  </si>
  <si>
    <t>Среднемесячный размер оплаты труда на одного работника, руб.</t>
  </si>
  <si>
    <t>всего</t>
  </si>
  <si>
    <t>в том числе:</t>
  </si>
  <si>
    <t>по</t>
  </si>
  <si>
    <t>должностному</t>
  </si>
  <si>
    <t>окладу</t>
  </si>
  <si>
    <t>по выплатам</t>
  </si>
  <si>
    <t>компенсационного</t>
  </si>
  <si>
    <t>характера</t>
  </si>
  <si>
    <t>стимулирующего</t>
  </si>
  <si>
    <t>Ежемесячная</t>
  </si>
  <si>
    <t>надбавка к</t>
  </si>
  <si>
    <t>окладу, %</t>
  </si>
  <si>
    <t>Районный</t>
  </si>
  <si>
    <t>коэффициент</t>
  </si>
  <si>
    <t>Фонд оплаты</t>
  </si>
  <si>
    <t>труда в год, руб.</t>
  </si>
  <si>
    <t>Установленная</t>
  </si>
  <si>
    <t>численность,</t>
  </si>
  <si>
    <t>единиц</t>
  </si>
  <si>
    <t>Итого:</t>
  </si>
  <si>
    <t>х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</si>
  <si>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</si>
  <si>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</si>
  <si>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</t>
  </si>
  <si>
    <t>выплаты на одного</t>
  </si>
  <si>
    <t>работника в день,</t>
  </si>
  <si>
    <t>руб.</t>
  </si>
  <si>
    <t>Количество</t>
  </si>
  <si>
    <t>работников,</t>
  </si>
  <si>
    <t>чел.</t>
  </si>
  <si>
    <t>дней</t>
  </si>
  <si>
    <t>Сумма, руб.</t>
  </si>
  <si>
    <t>Численность</t>
  </si>
  <si>
    <t>получающих</t>
  </si>
  <si>
    <t>пособие</t>
  </si>
  <si>
    <t>выплат в год</t>
  </si>
  <si>
    <t>на одного</t>
  </si>
  <si>
    <t>работника</t>
  </si>
  <si>
    <t>Размер</t>
  </si>
  <si>
    <t>выплаты</t>
  </si>
  <si>
    <t>в месяц, руб.</t>
  </si>
  <si>
    <t>(пособия)</t>
  </si>
  <si>
    <t>1.4. Расчеты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</si>
  <si>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</si>
  <si>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</si>
  <si>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</si>
  <si>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Сумма взноса,</t>
  </si>
  <si>
    <t>Размер базы</t>
  </si>
  <si>
    <t>для начисления</t>
  </si>
  <si>
    <t>страховых</t>
  </si>
  <si>
    <t>1.1.</t>
  </si>
  <si>
    <t>Страховые взносы в Пенсионный фонд Российской Федерации, всего</t>
  </si>
  <si>
    <t>по ставке 22,0 %</t>
  </si>
  <si>
    <t>по ставке 10,0 %</t>
  </si>
  <si>
    <t>1.2.</t>
  </si>
  <si>
    <t>1.3.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</si>
  <si>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</si>
  <si>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</si>
  <si>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</si>
  <si>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 xml:space="preserve">обязательное социальное страхование на случай временной </t>
  </si>
  <si>
    <t>2.1.</t>
  </si>
  <si>
    <t>с применением ставки взносов в Фонд социального страхования</t>
  </si>
  <si>
    <t>Российской Федерации по ставке 0,0 %</t>
  </si>
  <si>
    <t>2.2.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</si>
  <si>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</si>
  <si>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</si>
  <si>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2.3.</t>
  </si>
  <si>
    <t>2.4.</t>
  </si>
  <si>
    <t>2.5.</t>
  </si>
  <si>
    <r>
      <t>на производстве и профессиональных заболеваний по ставке 0,_ %</t>
    </r>
    <r>
      <rPr>
        <vertAlign val="superscript"/>
        <sz val="10"/>
        <rFont val="Times New Roman"/>
        <family val="1"/>
      </rPr>
      <t>*</t>
    </r>
  </si>
  <si>
    <t>Страховые взносы в Федеральный фонд обязательного медицинского</t>
  </si>
  <si>
    <t>страхования, всего (по ставке 5,1 %)</t>
  </si>
  <si>
    <t>Наименование показателя</t>
  </si>
  <si>
    <t>2. Расчеты (обоснования) расходов на социальные и иные выплаты населению</t>
  </si>
  <si>
    <t>Размер одной</t>
  </si>
  <si>
    <t>выплаты, руб.</t>
  </si>
  <si>
    <t>Общая сумма</t>
  </si>
  <si>
    <t>выплат, руб.</t>
  </si>
  <si>
    <t>Налоговая</t>
  </si>
  <si>
    <t>база, руб.</t>
  </si>
  <si>
    <t>%</t>
  </si>
  <si>
    <t xml:space="preserve">Ставка </t>
  </si>
  <si>
    <t>налога, %</t>
  </si>
  <si>
    <t>Сумма исчисленного</t>
  </si>
  <si>
    <t>налога, подлежащего</t>
  </si>
  <si>
    <t>уплате, руб.</t>
  </si>
  <si>
    <t>(гр. 3×гр. 4)</t>
  </si>
  <si>
    <t>(гр. 3×гр. 4/100)</t>
  </si>
  <si>
    <t>5. Расчет (обоснование) прочих расходов</t>
  </si>
  <si>
    <t>(кроме расходов на закупку товаров, работ, услуг)</t>
  </si>
  <si>
    <t>6. Расчет (обоснование) расходов на закупку товаров, работ, услуг</t>
  </si>
  <si>
    <t>номеров</t>
  </si>
  <si>
    <t>в год</t>
  </si>
  <si>
    <t>платежей</t>
  </si>
  <si>
    <t>Стоимость</t>
  </si>
  <si>
    <t>за единицу,</t>
  </si>
  <si>
    <t>6.1. Расчет (обоснование) расходов на оплату услуг связи</t>
  </si>
  <si>
    <t>услуг</t>
  </si>
  <si>
    <t>перевозки</t>
  </si>
  <si>
    <t>Цена услуги</t>
  </si>
  <si>
    <t>(гр. 3×гр. 4×гр.5)</t>
  </si>
  <si>
    <t>6.2. Расчет (обоснование) расходов на оплату транспортных услуг</t>
  </si>
  <si>
    <t>6.3. Расчет (обоснование) расходов на оплату коммунальных услуг</t>
  </si>
  <si>
    <t>потребления</t>
  </si>
  <si>
    <t>ресурсов</t>
  </si>
  <si>
    <t>Тариф</t>
  </si>
  <si>
    <t>(с учетом</t>
  </si>
  <si>
    <t>НДС), руб.</t>
  </si>
  <si>
    <t>Индексация,</t>
  </si>
  <si>
    <t>6.4. Расчет (обоснование) расходов на оплату аренды имущества</t>
  </si>
  <si>
    <t>Ставка</t>
  </si>
  <si>
    <t>арендной</t>
  </si>
  <si>
    <t>платы</t>
  </si>
  <si>
    <t>с учетом НДС,</t>
  </si>
  <si>
    <t>6.5. Расчет (обоснование) расходов на оплату работ, услуг по содержанию имущества</t>
  </si>
  <si>
    <t>Объект</t>
  </si>
  <si>
    <t>работ</t>
  </si>
  <si>
    <t>(услуг)</t>
  </si>
  <si>
    <t>6.6. Расчет (обоснование) расходов на оплату прочих работ, услуг</t>
  </si>
  <si>
    <t>договоров</t>
  </si>
  <si>
    <t>услуги, руб.</t>
  </si>
  <si>
    <t>материальных запасов</t>
  </si>
  <si>
    <t>6.7. Расчет (обоснование) расходов на приобретение основных средств,</t>
  </si>
  <si>
    <t>Средняя</t>
  </si>
  <si>
    <t>стоимость,</t>
  </si>
  <si>
    <t>(гр. 3×гр. 4×</t>
  </si>
  <si>
    <t>(1+гр. 8/100)×</t>
  </si>
  <si>
    <t>гр. 9×12)</t>
  </si>
  <si>
    <t>1.3. Расчеты (обоснования) выплат персоналу по уходу за ребенком</t>
  </si>
  <si>
    <t>взносов, руб.</t>
  </si>
  <si>
    <t>Федерации, всего</t>
  </si>
  <si>
    <t>нетрудоспособности и в связи с материнством по ставке 2,9 %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</si>
  <si>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</si>
  <si>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3. Расчет (обоснование) расходов на уплату налогов, сборов и иных платежей</t>
  </si>
  <si>
    <t>4. Расчет (обоснование) расходов на безвозмездные перечисления организациям</t>
  </si>
  <si>
    <t>перевозки,</t>
  </si>
  <si>
    <t>(гр. 4×гр. 5×гр. 6)</t>
  </si>
  <si>
    <t>работ (услуг),</t>
  </si>
  <si>
    <t>(гр. 2×гр. 3)</t>
  </si>
  <si>
    <t>111</t>
  </si>
  <si>
    <t>Электроэнергия</t>
  </si>
  <si>
    <t>Водоснабжение</t>
  </si>
  <si>
    <t>Водоотведение</t>
  </si>
  <si>
    <t xml:space="preserve">выполнения муниципального задания  за счет средств местного бюджета
</t>
  </si>
  <si>
    <t>244</t>
  </si>
  <si>
    <t>Оплата услуг за интернет</t>
  </si>
  <si>
    <t>321</t>
  </si>
  <si>
    <t>851</t>
  </si>
  <si>
    <t>852</t>
  </si>
  <si>
    <t>Оплата  налога на экологию</t>
  </si>
  <si>
    <t>Оплата услуг нотариуса,госпошлина</t>
  </si>
  <si>
    <t>853</t>
  </si>
  <si>
    <t>пеня,штраф</t>
  </si>
  <si>
    <t>Вывоз мусора</t>
  </si>
  <si>
    <t>Дератизация и дезинсекция</t>
  </si>
  <si>
    <t>Мягкий инвентарь</t>
  </si>
  <si>
    <t>Сметная документация</t>
  </si>
  <si>
    <t>обеспечение государственного образовательного стандарта общего образования</t>
  </si>
  <si>
    <t>Подписка</t>
  </si>
  <si>
    <t>АУП</t>
  </si>
  <si>
    <t>пед.персонал</t>
  </si>
  <si>
    <t>Учебно-всп..перс.</t>
  </si>
  <si>
    <t>Обслуж.персонал</t>
  </si>
  <si>
    <t>выполнения муниципального задания  за счет средств местного бюджета</t>
  </si>
  <si>
    <t>Оплата услуги связи Мобайл</t>
  </si>
  <si>
    <t>Отопление (газ)</t>
  </si>
  <si>
    <t>Промывка системы отопления</t>
  </si>
  <si>
    <t>Услуги ВДПО</t>
  </si>
  <si>
    <t>техническое обслуживание  техники и оборудования</t>
  </si>
  <si>
    <t>обслуживание АПС</t>
  </si>
  <si>
    <t>Технич.обслуживание техники и оборудования</t>
  </si>
  <si>
    <t>медосмотр сотрудников</t>
  </si>
  <si>
    <t>учеба повара и др обсл персонала</t>
  </si>
  <si>
    <t>услуги по договорам</t>
  </si>
  <si>
    <t>в т.ч. Питание( 54руб/день блюд)</t>
  </si>
  <si>
    <t>медикаменты,канцелярия,хозяйственные</t>
  </si>
  <si>
    <t>Оплата  налога на имущество</t>
  </si>
  <si>
    <t xml:space="preserve">Оплата земельного налога </t>
  </si>
  <si>
    <t>спортивный инвентарь</t>
  </si>
  <si>
    <t>компьютерная техника</t>
  </si>
  <si>
    <t>оборудование для эксперементальной деятельности</t>
  </si>
  <si>
    <t>госпошлина по решению суда</t>
  </si>
  <si>
    <t>Руководитель                Масликова О.А.</t>
  </si>
  <si>
    <t>Гл. бухгалтер                  Ершова  А.Е.</t>
  </si>
  <si>
    <t>озранная сигнализация</t>
  </si>
  <si>
    <t>покупка оборудования для кухни</t>
  </si>
  <si>
    <t>канцелярия, хозяйственные</t>
  </si>
  <si>
    <t>мебель</t>
  </si>
  <si>
    <t>Услуги по договорам</t>
  </si>
  <si>
    <t>проезд в командировках</t>
  </si>
  <si>
    <t>госпошлина</t>
  </si>
  <si>
    <t>ОП</t>
  </si>
  <si>
    <t>ФОТ</t>
  </si>
  <si>
    <t>266</t>
  </si>
  <si>
    <t>обеспечение государственного образовательного стандарта дошкольного  образования</t>
  </si>
  <si>
    <t>обеспечение государственного образовательного стандарта дошкольного образования</t>
  </si>
  <si>
    <t xml:space="preserve">финансовое обеспечение выполнения муниципального задания за счет средств субвенции на организацию  образовательного процесса в образовательных организациях (обеспечение государственного образовательного стандарта дошкольного образования)                                                        </t>
  </si>
  <si>
    <t>Расчеты (обоснования) к плану финансово-хозяйственной деятельности  муниципального учреждения на 2021г</t>
  </si>
  <si>
    <t xml:space="preserve">выполнения муниципального задания  за счет средств  бюджета
</t>
  </si>
  <si>
    <t>компенсация части родительской платы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</si>
</sst>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8" fillId="33" borderId="0" xfId="0" applyFont="1" applyFill="1" applyAlignment="1">
      <alignment horizontal="center"/>
    </xf>
    <xf numFmtId="4" fontId="9" fillId="0" borderId="0" xfId="0" applyNumberFormat="1" applyFont="1" applyAlignment="1">
      <alignment horizontal="left"/>
    </xf>
    <xf numFmtId="0" fontId="9" fillId="0" borderId="11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right"/>
    </xf>
    <xf numFmtId="4" fontId="9" fillId="0" borderId="14" xfId="0" applyNumberFormat="1" applyFont="1" applyBorder="1" applyAlignment="1">
      <alignment horizontal="right"/>
    </xf>
    <xf numFmtId="4" fontId="9" fillId="0" borderId="15" xfId="0" applyNumberFormat="1" applyFont="1" applyBorder="1" applyAlignment="1">
      <alignment horizontal="right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" fontId="9" fillId="0" borderId="18" xfId="0" applyNumberFormat="1" applyFont="1" applyBorder="1" applyAlignment="1">
      <alignment horizontal="right"/>
    </xf>
    <xf numFmtId="4" fontId="9" fillId="0" borderId="19" xfId="0" applyNumberFormat="1" applyFont="1" applyBorder="1" applyAlignment="1">
      <alignment horizontal="right"/>
    </xf>
    <xf numFmtId="4" fontId="9" fillId="0" borderId="20" xfId="0" applyNumberFormat="1" applyFont="1" applyBorder="1" applyAlignment="1">
      <alignment horizontal="right"/>
    </xf>
    <xf numFmtId="4" fontId="9" fillId="0" borderId="16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4" fontId="9" fillId="0" borderId="17" xfId="0" applyNumberFormat="1" applyFont="1" applyBorder="1" applyAlignment="1">
      <alignment horizontal="right"/>
    </xf>
    <xf numFmtId="0" fontId="9" fillId="0" borderId="13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9" fillId="0" borderId="11" xfId="0" applyFont="1" applyBorder="1" applyAlignment="1">
      <alignment horizontal="left" indent="1"/>
    </xf>
    <xf numFmtId="0" fontId="9" fillId="0" borderId="10" xfId="0" applyFont="1" applyBorder="1" applyAlignment="1">
      <alignment horizontal="left" indent="1"/>
    </xf>
    <xf numFmtId="0" fontId="9" fillId="0" borderId="12" xfId="0" applyFont="1" applyBorder="1" applyAlignment="1">
      <alignment horizontal="left" indent="1"/>
    </xf>
    <xf numFmtId="0" fontId="9" fillId="0" borderId="18" xfId="0" applyFont="1" applyBorder="1" applyAlignment="1">
      <alignment horizontal="left" indent="1"/>
    </xf>
    <xf numFmtId="0" fontId="9" fillId="0" borderId="19" xfId="0" applyFont="1" applyBorder="1" applyAlignment="1">
      <alignment horizontal="left" indent="1"/>
    </xf>
    <xf numFmtId="0" fontId="9" fillId="0" borderId="20" xfId="0" applyFont="1" applyBorder="1" applyAlignment="1">
      <alignment horizontal="left" indent="1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16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17" xfId="0" applyFont="1" applyBorder="1" applyAlignment="1">
      <alignment horizontal="left" indent="1"/>
    </xf>
    <xf numFmtId="4" fontId="9" fillId="0" borderId="18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center"/>
    </xf>
    <xf numFmtId="4" fontId="9" fillId="0" borderId="20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2" fontId="9" fillId="0" borderId="13" xfId="0" applyNumberFormat="1" applyFont="1" applyBorder="1" applyAlignment="1">
      <alignment horizontal="right"/>
    </xf>
    <xf numFmtId="2" fontId="9" fillId="0" borderId="14" xfId="0" applyNumberFormat="1" applyFont="1" applyBorder="1" applyAlignment="1">
      <alignment horizontal="right"/>
    </xf>
    <xf numFmtId="2" fontId="9" fillId="0" borderId="15" xfId="0" applyNumberFormat="1" applyFont="1" applyBorder="1" applyAlignment="1">
      <alignment horizontal="right"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4" fontId="9" fillId="33" borderId="13" xfId="0" applyNumberFormat="1" applyFont="1" applyFill="1" applyBorder="1" applyAlignment="1">
      <alignment horizontal="right"/>
    </xf>
    <xf numFmtId="4" fontId="9" fillId="33" borderId="14" xfId="0" applyNumberFormat="1" applyFont="1" applyFill="1" applyBorder="1" applyAlignment="1">
      <alignment horizontal="right"/>
    </xf>
    <xf numFmtId="4" fontId="9" fillId="33" borderId="15" xfId="0" applyNumberFormat="1" applyFont="1" applyFill="1" applyBorder="1" applyAlignment="1">
      <alignment horizontal="right"/>
    </xf>
    <xf numFmtId="4" fontId="9" fillId="33" borderId="11" xfId="0" applyNumberFormat="1" applyFont="1" applyFill="1" applyBorder="1" applyAlignment="1">
      <alignment horizontal="right"/>
    </xf>
    <xf numFmtId="4" fontId="9" fillId="33" borderId="10" xfId="0" applyNumberFormat="1" applyFont="1" applyFill="1" applyBorder="1" applyAlignment="1">
      <alignment horizontal="right"/>
    </xf>
    <xf numFmtId="4" fontId="9" fillId="33" borderId="12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4" fontId="9" fillId="0" borderId="13" xfId="0" applyNumberFormat="1" applyFont="1" applyBorder="1" applyAlignment="1">
      <alignment horizontal="center" wrapText="1"/>
    </xf>
    <xf numFmtId="4" fontId="9" fillId="0" borderId="14" xfId="0" applyNumberFormat="1" applyFont="1" applyBorder="1" applyAlignment="1">
      <alignment horizontal="center" wrapText="1"/>
    </xf>
    <xf numFmtId="4" fontId="9" fillId="0" borderId="15" xfId="0" applyNumberFormat="1" applyFont="1" applyBorder="1" applyAlignment="1">
      <alignment horizontal="center" wrapText="1"/>
    </xf>
    <xf numFmtId="4" fontId="9" fillId="0" borderId="13" xfId="0" applyNumberFormat="1" applyFont="1" applyBorder="1" applyAlignment="1">
      <alignment horizontal="right" wrapText="1"/>
    </xf>
    <xf numFmtId="4" fontId="9" fillId="0" borderId="14" xfId="0" applyNumberFormat="1" applyFont="1" applyBorder="1" applyAlignment="1">
      <alignment horizontal="right" wrapText="1"/>
    </xf>
    <xf numFmtId="4" fontId="9" fillId="0" borderId="15" xfId="0" applyNumberFormat="1" applyFont="1" applyBorder="1" applyAlignment="1">
      <alignment horizontal="right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106"/>
  <sheetViews>
    <sheetView zoomScalePageLayoutView="0" workbookViewId="0" topLeftCell="A7">
      <selection activeCell="A23" sqref="A23:D26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3</v>
      </c>
    </row>
    <row r="2" s="2" customFormat="1" ht="11.25">
      <c r="DS2" s="3" t="s">
        <v>2</v>
      </c>
    </row>
    <row r="3" s="2" customFormat="1" ht="11.25">
      <c r="DS3" s="3" t="s">
        <v>0</v>
      </c>
    </row>
    <row r="4" s="4" customFormat="1" ht="11.25">
      <c r="DS4" s="3" t="s">
        <v>1</v>
      </c>
    </row>
    <row r="5" s="12" customFormat="1" ht="15.75">
      <c r="DS5" s="13"/>
    </row>
    <row r="7" spans="1:123" s="6" customFormat="1" ht="15.75">
      <c r="A7" s="44" t="s">
        <v>211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</row>
    <row r="8" spans="1:123" s="9" customFormat="1" ht="9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</row>
    <row r="9" spans="1:123" s="6" customFormat="1" ht="15.75">
      <c r="A9" s="44" t="s">
        <v>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</row>
    <row r="10" s="10" customFormat="1" ht="12.75"/>
    <row r="11" spans="1:123" ht="15.75">
      <c r="A11" s="6" t="s">
        <v>5</v>
      </c>
      <c r="T11" s="45" t="s">
        <v>153</v>
      </c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</row>
    <row r="12" spans="1:123" s="7" customFormat="1" ht="9.75">
      <c r="A12" s="9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</row>
    <row r="13" spans="1:123" ht="15.75">
      <c r="A13" s="6" t="s">
        <v>6</v>
      </c>
      <c r="AH13" s="43" t="s">
        <v>208</v>
      </c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</row>
    <row r="15" spans="1:123" ht="15.75">
      <c r="A15" s="44" t="s">
        <v>7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</row>
    <row r="16" s="10" customFormat="1" ht="12.75"/>
    <row r="17" spans="1:123" s="10" customFormat="1" ht="12.75">
      <c r="A17" s="40" t="s">
        <v>8</v>
      </c>
      <c r="B17" s="41"/>
      <c r="C17" s="41"/>
      <c r="D17" s="42"/>
      <c r="E17" s="40" t="s">
        <v>10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/>
      <c r="U17" s="40" t="s">
        <v>30</v>
      </c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2"/>
      <c r="AG17" s="28" t="s">
        <v>13</v>
      </c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30"/>
      <c r="CK17" s="40" t="s">
        <v>23</v>
      </c>
      <c r="CL17" s="41"/>
      <c r="CM17" s="41"/>
      <c r="CN17" s="41"/>
      <c r="CO17" s="41"/>
      <c r="CP17" s="41"/>
      <c r="CQ17" s="41"/>
      <c r="CR17" s="41"/>
      <c r="CS17" s="41"/>
      <c r="CT17" s="41"/>
      <c r="CU17" s="42"/>
      <c r="CV17" s="40" t="s">
        <v>26</v>
      </c>
      <c r="CW17" s="41"/>
      <c r="CX17" s="41"/>
      <c r="CY17" s="41"/>
      <c r="CZ17" s="41"/>
      <c r="DA17" s="41"/>
      <c r="DB17" s="41"/>
      <c r="DC17" s="41"/>
      <c r="DD17" s="41"/>
      <c r="DE17" s="42"/>
      <c r="DF17" s="40" t="s">
        <v>28</v>
      </c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2"/>
    </row>
    <row r="18" spans="1:123" s="10" customFormat="1" ht="12.75">
      <c r="A18" s="37" t="s">
        <v>9</v>
      </c>
      <c r="B18" s="38"/>
      <c r="C18" s="38"/>
      <c r="D18" s="39"/>
      <c r="E18" s="37" t="s">
        <v>11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9"/>
      <c r="U18" s="37" t="s">
        <v>31</v>
      </c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9"/>
      <c r="AG18" s="40" t="s">
        <v>14</v>
      </c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2"/>
      <c r="AU18" s="28" t="s">
        <v>15</v>
      </c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30"/>
      <c r="CK18" s="37" t="s">
        <v>24</v>
      </c>
      <c r="CL18" s="38"/>
      <c r="CM18" s="38"/>
      <c r="CN18" s="38"/>
      <c r="CO18" s="38"/>
      <c r="CP18" s="38"/>
      <c r="CQ18" s="38"/>
      <c r="CR18" s="38"/>
      <c r="CS18" s="38"/>
      <c r="CT18" s="38"/>
      <c r="CU18" s="39"/>
      <c r="CV18" s="37" t="s">
        <v>27</v>
      </c>
      <c r="CW18" s="38"/>
      <c r="CX18" s="38"/>
      <c r="CY18" s="38"/>
      <c r="CZ18" s="38"/>
      <c r="DA18" s="38"/>
      <c r="DB18" s="38"/>
      <c r="DC18" s="38"/>
      <c r="DD18" s="38"/>
      <c r="DE18" s="39"/>
      <c r="DF18" s="37" t="s">
        <v>29</v>
      </c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9"/>
    </row>
    <row r="19" spans="1:123" s="10" customFormat="1" ht="12.75">
      <c r="A19" s="37"/>
      <c r="B19" s="38"/>
      <c r="C19" s="38"/>
      <c r="D19" s="39"/>
      <c r="E19" s="37" t="s">
        <v>12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9"/>
      <c r="U19" s="37" t="s">
        <v>32</v>
      </c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9"/>
      <c r="AG19" s="37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9"/>
      <c r="AU19" s="40" t="s">
        <v>16</v>
      </c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2"/>
      <c r="BI19" s="40" t="s">
        <v>19</v>
      </c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2"/>
      <c r="BW19" s="40" t="s">
        <v>19</v>
      </c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2"/>
      <c r="CK19" s="37" t="s">
        <v>17</v>
      </c>
      <c r="CL19" s="38"/>
      <c r="CM19" s="38"/>
      <c r="CN19" s="38"/>
      <c r="CO19" s="38"/>
      <c r="CP19" s="38"/>
      <c r="CQ19" s="38"/>
      <c r="CR19" s="38"/>
      <c r="CS19" s="38"/>
      <c r="CT19" s="38"/>
      <c r="CU19" s="39"/>
      <c r="CV19" s="37"/>
      <c r="CW19" s="38"/>
      <c r="CX19" s="38"/>
      <c r="CY19" s="38"/>
      <c r="CZ19" s="38"/>
      <c r="DA19" s="38"/>
      <c r="DB19" s="38"/>
      <c r="DC19" s="38"/>
      <c r="DD19" s="38"/>
      <c r="DE19" s="39"/>
      <c r="DF19" s="37" t="s">
        <v>139</v>
      </c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9"/>
    </row>
    <row r="20" spans="1:123" s="10" customFormat="1" ht="12.75">
      <c r="A20" s="37"/>
      <c r="B20" s="38"/>
      <c r="C20" s="38"/>
      <c r="D20" s="39"/>
      <c r="E20" s="37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9"/>
      <c r="U20" s="37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9"/>
      <c r="AG20" s="37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9"/>
      <c r="AU20" s="37" t="s">
        <v>17</v>
      </c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9"/>
      <c r="BI20" s="37" t="s">
        <v>20</v>
      </c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9"/>
      <c r="BW20" s="37" t="s">
        <v>22</v>
      </c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9"/>
      <c r="CK20" s="37" t="s">
        <v>25</v>
      </c>
      <c r="CL20" s="38"/>
      <c r="CM20" s="38"/>
      <c r="CN20" s="38"/>
      <c r="CO20" s="38"/>
      <c r="CP20" s="38"/>
      <c r="CQ20" s="38"/>
      <c r="CR20" s="38"/>
      <c r="CS20" s="38"/>
      <c r="CT20" s="38"/>
      <c r="CU20" s="39"/>
      <c r="CV20" s="37"/>
      <c r="CW20" s="38"/>
      <c r="CX20" s="38"/>
      <c r="CY20" s="38"/>
      <c r="CZ20" s="38"/>
      <c r="DA20" s="38"/>
      <c r="DB20" s="38"/>
      <c r="DC20" s="38"/>
      <c r="DD20" s="38"/>
      <c r="DE20" s="39"/>
      <c r="DF20" s="37" t="s">
        <v>140</v>
      </c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9"/>
    </row>
    <row r="21" spans="1:123" s="10" customFormat="1" ht="12.75">
      <c r="A21" s="37"/>
      <c r="B21" s="38"/>
      <c r="C21" s="38"/>
      <c r="D21" s="39"/>
      <c r="E21" s="37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9"/>
      <c r="U21" s="37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37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9"/>
      <c r="AU21" s="37" t="s">
        <v>18</v>
      </c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9"/>
      <c r="BI21" s="37" t="s">
        <v>21</v>
      </c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9"/>
      <c r="BW21" s="37" t="s">
        <v>21</v>
      </c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9"/>
      <c r="CK21" s="37"/>
      <c r="CL21" s="38"/>
      <c r="CM21" s="38"/>
      <c r="CN21" s="38"/>
      <c r="CO21" s="38"/>
      <c r="CP21" s="38"/>
      <c r="CQ21" s="38"/>
      <c r="CR21" s="38"/>
      <c r="CS21" s="38"/>
      <c r="CT21" s="38"/>
      <c r="CU21" s="39"/>
      <c r="CV21" s="37"/>
      <c r="CW21" s="38"/>
      <c r="CX21" s="38"/>
      <c r="CY21" s="38"/>
      <c r="CZ21" s="38"/>
      <c r="DA21" s="38"/>
      <c r="DB21" s="38"/>
      <c r="DC21" s="38"/>
      <c r="DD21" s="38"/>
      <c r="DE21" s="39"/>
      <c r="DF21" s="37" t="s">
        <v>141</v>
      </c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9"/>
    </row>
    <row r="22" spans="1:123" s="10" customFormat="1" ht="12.75">
      <c r="A22" s="28">
        <v>1</v>
      </c>
      <c r="B22" s="29"/>
      <c r="C22" s="29"/>
      <c r="D22" s="30"/>
      <c r="E22" s="28">
        <v>2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0"/>
      <c r="U22" s="28">
        <v>3</v>
      </c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30"/>
      <c r="AG22" s="28">
        <v>4</v>
      </c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30"/>
      <c r="AU22" s="28">
        <v>5</v>
      </c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30"/>
      <c r="BI22" s="28">
        <v>6</v>
      </c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30"/>
      <c r="BW22" s="28">
        <v>7</v>
      </c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30"/>
      <c r="CK22" s="28">
        <v>8</v>
      </c>
      <c r="CL22" s="29"/>
      <c r="CM22" s="29"/>
      <c r="CN22" s="29"/>
      <c r="CO22" s="29"/>
      <c r="CP22" s="29"/>
      <c r="CQ22" s="29"/>
      <c r="CR22" s="29"/>
      <c r="CS22" s="29"/>
      <c r="CT22" s="29"/>
      <c r="CU22" s="30"/>
      <c r="CV22" s="28">
        <v>9</v>
      </c>
      <c r="CW22" s="29"/>
      <c r="CX22" s="29"/>
      <c r="CY22" s="29"/>
      <c r="CZ22" s="29"/>
      <c r="DA22" s="29"/>
      <c r="DB22" s="29"/>
      <c r="DC22" s="29"/>
      <c r="DD22" s="29"/>
      <c r="DE22" s="30"/>
      <c r="DF22" s="28">
        <v>10</v>
      </c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30"/>
    </row>
    <row r="23" spans="1:123" s="10" customFormat="1" ht="12.75">
      <c r="A23" s="22">
        <v>1</v>
      </c>
      <c r="B23" s="23"/>
      <c r="C23" s="23"/>
      <c r="D23" s="24"/>
      <c r="E23" s="31" t="s">
        <v>173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3"/>
      <c r="U23" s="46">
        <v>1</v>
      </c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8"/>
      <c r="AG23" s="46">
        <f>AU23+BW23</f>
        <v>31160</v>
      </c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8"/>
      <c r="AU23" s="46">
        <v>23606</v>
      </c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8"/>
      <c r="BI23" s="46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8"/>
      <c r="BW23" s="46">
        <v>7554</v>
      </c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8"/>
      <c r="CK23" s="46"/>
      <c r="CL23" s="47"/>
      <c r="CM23" s="47"/>
      <c r="CN23" s="47"/>
      <c r="CO23" s="47"/>
      <c r="CP23" s="47"/>
      <c r="CQ23" s="47"/>
      <c r="CR23" s="47"/>
      <c r="CS23" s="47"/>
      <c r="CT23" s="47"/>
      <c r="CU23" s="48"/>
      <c r="CV23" s="46"/>
      <c r="CW23" s="47"/>
      <c r="CX23" s="47"/>
      <c r="CY23" s="47"/>
      <c r="CZ23" s="47"/>
      <c r="DA23" s="47"/>
      <c r="DB23" s="47"/>
      <c r="DC23" s="47"/>
      <c r="DD23" s="47"/>
      <c r="DE23" s="48"/>
      <c r="DF23" s="46">
        <f>AG23*12</f>
        <v>373920</v>
      </c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8"/>
    </row>
    <row r="24" spans="1:123" s="10" customFormat="1" ht="12" customHeight="1">
      <c r="A24" s="22">
        <v>2</v>
      </c>
      <c r="B24" s="23"/>
      <c r="C24" s="23"/>
      <c r="D24" s="24"/>
      <c r="E24" s="31" t="s">
        <v>174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46">
        <v>4.15</v>
      </c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8"/>
      <c r="AG24" s="46">
        <f>DF24/U24/12</f>
        <v>63649.63855421686</v>
      </c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8"/>
      <c r="AU24" s="46">
        <v>18212</v>
      </c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8"/>
      <c r="BI24" s="46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8"/>
      <c r="BW24" s="46">
        <f>AG24-AU24</f>
        <v>45437.63855421686</v>
      </c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8"/>
      <c r="CK24" s="46"/>
      <c r="CL24" s="47"/>
      <c r="CM24" s="47"/>
      <c r="CN24" s="47"/>
      <c r="CO24" s="47"/>
      <c r="CP24" s="47"/>
      <c r="CQ24" s="47"/>
      <c r="CR24" s="47"/>
      <c r="CS24" s="47"/>
      <c r="CT24" s="47"/>
      <c r="CU24" s="48"/>
      <c r="CV24" s="46"/>
      <c r="CW24" s="47"/>
      <c r="CX24" s="47"/>
      <c r="CY24" s="47"/>
      <c r="CZ24" s="47"/>
      <c r="DA24" s="47"/>
      <c r="DB24" s="47"/>
      <c r="DC24" s="47"/>
      <c r="DD24" s="47"/>
      <c r="DE24" s="48"/>
      <c r="DF24" s="46">
        <f>DF27-DF26-DF25-DF23</f>
        <v>3169752</v>
      </c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8"/>
    </row>
    <row r="25" spans="1:123" s="10" customFormat="1" ht="12.75">
      <c r="A25" s="22">
        <v>3</v>
      </c>
      <c r="B25" s="23"/>
      <c r="C25" s="23"/>
      <c r="D25" s="24"/>
      <c r="E25" s="31" t="s">
        <v>175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3"/>
      <c r="U25" s="46">
        <v>3</v>
      </c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8"/>
      <c r="AG25" s="46">
        <f>AU25+BI25+BW25</f>
        <v>12575</v>
      </c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8"/>
      <c r="AU25" s="46">
        <v>6473</v>
      </c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8"/>
      <c r="BI25" s="46">
        <v>4807</v>
      </c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8"/>
      <c r="BW25" s="46">
        <v>1295</v>
      </c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8"/>
      <c r="CK25" s="55"/>
      <c r="CL25" s="56"/>
      <c r="CM25" s="56"/>
      <c r="CN25" s="56"/>
      <c r="CO25" s="56"/>
      <c r="CP25" s="56"/>
      <c r="CQ25" s="56"/>
      <c r="CR25" s="56"/>
      <c r="CS25" s="56"/>
      <c r="CT25" s="56"/>
      <c r="CU25" s="57"/>
      <c r="CV25" s="46"/>
      <c r="CW25" s="47"/>
      <c r="CX25" s="47"/>
      <c r="CY25" s="47"/>
      <c r="CZ25" s="47"/>
      <c r="DA25" s="47"/>
      <c r="DB25" s="47"/>
      <c r="DC25" s="47"/>
      <c r="DD25" s="47"/>
      <c r="DE25" s="48"/>
      <c r="DF25" s="46">
        <f>AG25*12*3</f>
        <v>452700</v>
      </c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8"/>
    </row>
    <row r="26" spans="1:123" s="10" customFormat="1" ht="12.75">
      <c r="A26" s="22">
        <v>4</v>
      </c>
      <c r="B26" s="23"/>
      <c r="C26" s="23"/>
      <c r="D26" s="24"/>
      <c r="E26" s="31" t="s">
        <v>205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3"/>
      <c r="U26" s="46">
        <v>0.5</v>
      </c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8"/>
      <c r="AG26" s="46">
        <f>AU26+BI26+BW26</f>
        <v>7719</v>
      </c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8"/>
      <c r="AU26" s="46">
        <v>3516</v>
      </c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8"/>
      <c r="BI26" s="46">
        <v>3500</v>
      </c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8"/>
      <c r="BW26" s="46">
        <v>703</v>
      </c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8"/>
      <c r="CK26" s="55"/>
      <c r="CL26" s="56"/>
      <c r="CM26" s="56"/>
      <c r="CN26" s="56"/>
      <c r="CO26" s="56"/>
      <c r="CP26" s="56"/>
      <c r="CQ26" s="56"/>
      <c r="CR26" s="56"/>
      <c r="CS26" s="56"/>
      <c r="CT26" s="56"/>
      <c r="CU26" s="57"/>
      <c r="CV26" s="46"/>
      <c r="CW26" s="47"/>
      <c r="CX26" s="47"/>
      <c r="CY26" s="47"/>
      <c r="CZ26" s="47"/>
      <c r="DA26" s="47"/>
      <c r="DB26" s="47"/>
      <c r="DC26" s="47"/>
      <c r="DD26" s="47"/>
      <c r="DE26" s="48"/>
      <c r="DF26" s="46">
        <f>AG26*12</f>
        <v>92628</v>
      </c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8"/>
    </row>
    <row r="27" spans="1:123" s="10" customFormat="1" ht="12.75">
      <c r="A27" s="19" t="s">
        <v>33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1"/>
      <c r="U27" s="49" t="s">
        <v>34</v>
      </c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1"/>
      <c r="AG27" s="46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8"/>
      <c r="AU27" s="49" t="s">
        <v>34</v>
      </c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1"/>
      <c r="BI27" s="49" t="s">
        <v>34</v>
      </c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1"/>
      <c r="BW27" s="49" t="s">
        <v>34</v>
      </c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1"/>
      <c r="CK27" s="52" t="s">
        <v>34</v>
      </c>
      <c r="CL27" s="53"/>
      <c r="CM27" s="53"/>
      <c r="CN27" s="53"/>
      <c r="CO27" s="53"/>
      <c r="CP27" s="53"/>
      <c r="CQ27" s="53"/>
      <c r="CR27" s="53"/>
      <c r="CS27" s="53"/>
      <c r="CT27" s="53"/>
      <c r="CU27" s="54"/>
      <c r="CV27" s="49" t="s">
        <v>34</v>
      </c>
      <c r="CW27" s="50"/>
      <c r="CX27" s="50"/>
      <c r="CY27" s="50"/>
      <c r="CZ27" s="50"/>
      <c r="DA27" s="50"/>
      <c r="DB27" s="50"/>
      <c r="DC27" s="50"/>
      <c r="DD27" s="50"/>
      <c r="DE27" s="51"/>
      <c r="DF27" s="46">
        <v>4089000</v>
      </c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8"/>
    </row>
    <row r="28" s="10" customFormat="1" ht="12.75"/>
    <row r="29" s="10" customFormat="1" ht="12.75"/>
    <row r="30" spans="1:123" s="10" customFormat="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3" t="s">
        <v>3</v>
      </c>
    </row>
    <row r="31" spans="1:123" s="10" customFormat="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3" t="s">
        <v>2</v>
      </c>
    </row>
    <row r="32" spans="1:123" s="10" customFormat="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3" t="s">
        <v>0</v>
      </c>
    </row>
    <row r="33" spans="1:123" s="10" customFormat="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3" t="s">
        <v>1</v>
      </c>
    </row>
    <row r="34" spans="1:123" s="10" customFormat="1" ht="15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3"/>
    </row>
    <row r="35" spans="1:123" s="10" customFormat="1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23" s="10" customFormat="1" ht="15.75">
      <c r="A36" s="44" t="s">
        <v>211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</row>
    <row r="37" spans="1:123" s="10" customFormat="1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</row>
    <row r="38" spans="1:123" s="10" customFormat="1" ht="15.75">
      <c r="A38" s="44" t="s">
        <v>4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</row>
    <row r="39" s="10" customFormat="1" ht="12.75"/>
    <row r="40" spans="1:123" s="10" customFormat="1" ht="15.75">
      <c r="A40" s="6" t="s">
        <v>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45" t="s">
        <v>153</v>
      </c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</row>
    <row r="41" spans="1:123" s="10" customFormat="1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</row>
    <row r="42" spans="1:123" s="10" customFormat="1" ht="15.75">
      <c r="A42" s="6" t="s">
        <v>6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43" t="s">
        <v>177</v>
      </c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</row>
    <row r="43" spans="1:123" s="10" customFormat="1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</row>
    <row r="44" spans="1:123" s="10" customFormat="1" ht="15.75">
      <c r="A44" s="44" t="s">
        <v>7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</row>
    <row r="45" s="10" customFormat="1" ht="12.75"/>
    <row r="46" spans="1:123" s="10" customFormat="1" ht="12.75">
      <c r="A46" s="40" t="s">
        <v>8</v>
      </c>
      <c r="B46" s="41"/>
      <c r="C46" s="41"/>
      <c r="D46" s="42"/>
      <c r="E46" s="40" t="s">
        <v>10</v>
      </c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2"/>
      <c r="U46" s="40" t="s">
        <v>30</v>
      </c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2"/>
      <c r="AG46" s="28" t="s">
        <v>13</v>
      </c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30"/>
      <c r="CK46" s="40" t="s">
        <v>23</v>
      </c>
      <c r="CL46" s="41"/>
      <c r="CM46" s="41"/>
      <c r="CN46" s="41"/>
      <c r="CO46" s="41"/>
      <c r="CP46" s="41"/>
      <c r="CQ46" s="41"/>
      <c r="CR46" s="41"/>
      <c r="CS46" s="41"/>
      <c r="CT46" s="41"/>
      <c r="CU46" s="42"/>
      <c r="CV46" s="40" t="s">
        <v>26</v>
      </c>
      <c r="CW46" s="41"/>
      <c r="CX46" s="41"/>
      <c r="CY46" s="41"/>
      <c r="CZ46" s="41"/>
      <c r="DA46" s="41"/>
      <c r="DB46" s="41"/>
      <c r="DC46" s="41"/>
      <c r="DD46" s="41"/>
      <c r="DE46" s="42"/>
      <c r="DF46" s="40" t="s">
        <v>28</v>
      </c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2"/>
    </row>
    <row r="47" spans="1:123" s="10" customFormat="1" ht="12.75">
      <c r="A47" s="37" t="s">
        <v>9</v>
      </c>
      <c r="B47" s="38"/>
      <c r="C47" s="38"/>
      <c r="D47" s="39"/>
      <c r="E47" s="37" t="s">
        <v>11</v>
      </c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9"/>
      <c r="U47" s="37" t="s">
        <v>31</v>
      </c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9"/>
      <c r="AG47" s="40" t="s">
        <v>14</v>
      </c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2"/>
      <c r="AU47" s="28" t="s">
        <v>15</v>
      </c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30"/>
      <c r="CK47" s="37" t="s">
        <v>24</v>
      </c>
      <c r="CL47" s="38"/>
      <c r="CM47" s="38"/>
      <c r="CN47" s="38"/>
      <c r="CO47" s="38"/>
      <c r="CP47" s="38"/>
      <c r="CQ47" s="38"/>
      <c r="CR47" s="38"/>
      <c r="CS47" s="38"/>
      <c r="CT47" s="38"/>
      <c r="CU47" s="39"/>
      <c r="CV47" s="37" t="s">
        <v>27</v>
      </c>
      <c r="CW47" s="38"/>
      <c r="CX47" s="38"/>
      <c r="CY47" s="38"/>
      <c r="CZ47" s="38"/>
      <c r="DA47" s="38"/>
      <c r="DB47" s="38"/>
      <c r="DC47" s="38"/>
      <c r="DD47" s="38"/>
      <c r="DE47" s="39"/>
      <c r="DF47" s="37" t="s">
        <v>29</v>
      </c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9"/>
    </row>
    <row r="48" spans="1:123" s="10" customFormat="1" ht="12.75">
      <c r="A48" s="37"/>
      <c r="B48" s="38"/>
      <c r="C48" s="38"/>
      <c r="D48" s="39"/>
      <c r="E48" s="37" t="s">
        <v>12</v>
      </c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9"/>
      <c r="U48" s="37" t="s">
        <v>32</v>
      </c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9"/>
      <c r="AG48" s="37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9"/>
      <c r="AU48" s="40" t="s">
        <v>16</v>
      </c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2"/>
      <c r="BI48" s="40" t="s">
        <v>19</v>
      </c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2"/>
      <c r="BW48" s="40" t="s">
        <v>19</v>
      </c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2"/>
      <c r="CK48" s="37" t="s">
        <v>17</v>
      </c>
      <c r="CL48" s="38"/>
      <c r="CM48" s="38"/>
      <c r="CN48" s="38"/>
      <c r="CO48" s="38"/>
      <c r="CP48" s="38"/>
      <c r="CQ48" s="38"/>
      <c r="CR48" s="38"/>
      <c r="CS48" s="38"/>
      <c r="CT48" s="38"/>
      <c r="CU48" s="39"/>
      <c r="CV48" s="37"/>
      <c r="CW48" s="38"/>
      <c r="CX48" s="38"/>
      <c r="CY48" s="38"/>
      <c r="CZ48" s="38"/>
      <c r="DA48" s="38"/>
      <c r="DB48" s="38"/>
      <c r="DC48" s="38"/>
      <c r="DD48" s="38"/>
      <c r="DE48" s="39"/>
      <c r="DF48" s="37" t="s">
        <v>139</v>
      </c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9"/>
    </row>
    <row r="49" spans="1:123" s="10" customFormat="1" ht="12.75">
      <c r="A49" s="37"/>
      <c r="B49" s="38"/>
      <c r="C49" s="38"/>
      <c r="D49" s="39"/>
      <c r="E49" s="37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9"/>
      <c r="U49" s="37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9"/>
      <c r="AG49" s="37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9"/>
      <c r="AU49" s="37" t="s">
        <v>17</v>
      </c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9"/>
      <c r="BI49" s="37" t="s">
        <v>20</v>
      </c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9"/>
      <c r="BW49" s="37" t="s">
        <v>22</v>
      </c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9"/>
      <c r="CK49" s="37" t="s">
        <v>25</v>
      </c>
      <c r="CL49" s="38"/>
      <c r="CM49" s="38"/>
      <c r="CN49" s="38"/>
      <c r="CO49" s="38"/>
      <c r="CP49" s="38"/>
      <c r="CQ49" s="38"/>
      <c r="CR49" s="38"/>
      <c r="CS49" s="38"/>
      <c r="CT49" s="38"/>
      <c r="CU49" s="39"/>
      <c r="CV49" s="37"/>
      <c r="CW49" s="38"/>
      <c r="CX49" s="38"/>
      <c r="CY49" s="38"/>
      <c r="CZ49" s="38"/>
      <c r="DA49" s="38"/>
      <c r="DB49" s="38"/>
      <c r="DC49" s="38"/>
      <c r="DD49" s="38"/>
      <c r="DE49" s="39"/>
      <c r="DF49" s="37" t="s">
        <v>140</v>
      </c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9"/>
    </row>
    <row r="50" spans="1:123" s="10" customFormat="1" ht="12.75">
      <c r="A50" s="37"/>
      <c r="B50" s="38"/>
      <c r="C50" s="38"/>
      <c r="D50" s="39"/>
      <c r="E50" s="37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9"/>
      <c r="U50" s="37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9"/>
      <c r="AG50" s="37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9"/>
      <c r="AU50" s="37" t="s">
        <v>18</v>
      </c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9"/>
      <c r="BI50" s="37" t="s">
        <v>21</v>
      </c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9"/>
      <c r="BW50" s="37" t="s">
        <v>21</v>
      </c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9"/>
      <c r="CK50" s="37"/>
      <c r="CL50" s="38"/>
      <c r="CM50" s="38"/>
      <c r="CN50" s="38"/>
      <c r="CO50" s="38"/>
      <c r="CP50" s="38"/>
      <c r="CQ50" s="38"/>
      <c r="CR50" s="38"/>
      <c r="CS50" s="38"/>
      <c r="CT50" s="38"/>
      <c r="CU50" s="39"/>
      <c r="CV50" s="37"/>
      <c r="CW50" s="38"/>
      <c r="CX50" s="38"/>
      <c r="CY50" s="38"/>
      <c r="CZ50" s="38"/>
      <c r="DA50" s="38"/>
      <c r="DB50" s="38"/>
      <c r="DC50" s="38"/>
      <c r="DD50" s="38"/>
      <c r="DE50" s="39"/>
      <c r="DF50" s="37" t="s">
        <v>141</v>
      </c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9"/>
    </row>
    <row r="51" spans="1:123" s="10" customFormat="1" ht="12.75">
      <c r="A51" s="28">
        <v>1</v>
      </c>
      <c r="B51" s="29"/>
      <c r="C51" s="29"/>
      <c r="D51" s="30"/>
      <c r="E51" s="28">
        <v>2</v>
      </c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30"/>
      <c r="U51" s="28">
        <v>3</v>
      </c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30"/>
      <c r="AG51" s="28">
        <v>4</v>
      </c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30"/>
      <c r="AU51" s="28">
        <v>5</v>
      </c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30"/>
      <c r="BI51" s="28">
        <v>6</v>
      </c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30"/>
      <c r="BW51" s="28">
        <v>7</v>
      </c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30"/>
      <c r="CK51" s="28">
        <v>8</v>
      </c>
      <c r="CL51" s="29"/>
      <c r="CM51" s="29"/>
      <c r="CN51" s="29"/>
      <c r="CO51" s="29"/>
      <c r="CP51" s="29"/>
      <c r="CQ51" s="29"/>
      <c r="CR51" s="29"/>
      <c r="CS51" s="29"/>
      <c r="CT51" s="29"/>
      <c r="CU51" s="30"/>
      <c r="CV51" s="28">
        <v>9</v>
      </c>
      <c r="CW51" s="29"/>
      <c r="CX51" s="29"/>
      <c r="CY51" s="29"/>
      <c r="CZ51" s="29"/>
      <c r="DA51" s="29"/>
      <c r="DB51" s="29"/>
      <c r="DC51" s="29"/>
      <c r="DD51" s="29"/>
      <c r="DE51" s="30"/>
      <c r="DF51" s="28">
        <v>10</v>
      </c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30"/>
    </row>
    <row r="52" spans="1:123" s="10" customFormat="1" ht="12.75">
      <c r="A52" s="22">
        <v>1</v>
      </c>
      <c r="B52" s="23"/>
      <c r="C52" s="23"/>
      <c r="D52" s="24"/>
      <c r="E52" s="31" t="s">
        <v>175</v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3"/>
      <c r="U52" s="46">
        <v>1</v>
      </c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8"/>
      <c r="AG52" s="46">
        <v>11724</v>
      </c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8"/>
      <c r="AU52" s="46">
        <v>7816</v>
      </c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8"/>
      <c r="BI52" s="46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8"/>
      <c r="BW52" s="46">
        <v>3908</v>
      </c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8"/>
      <c r="CK52" s="55"/>
      <c r="CL52" s="56"/>
      <c r="CM52" s="56"/>
      <c r="CN52" s="56"/>
      <c r="CO52" s="56"/>
      <c r="CP52" s="56"/>
      <c r="CQ52" s="56"/>
      <c r="CR52" s="56"/>
      <c r="CS52" s="56"/>
      <c r="CT52" s="56"/>
      <c r="CU52" s="57"/>
      <c r="CV52" s="19"/>
      <c r="CW52" s="20"/>
      <c r="CX52" s="20"/>
      <c r="CY52" s="20"/>
      <c r="CZ52" s="20"/>
      <c r="DA52" s="20"/>
      <c r="DB52" s="20"/>
      <c r="DC52" s="20"/>
      <c r="DD52" s="20"/>
      <c r="DE52" s="21"/>
      <c r="DF52" s="46">
        <f>AG52*12</f>
        <v>140688</v>
      </c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8"/>
    </row>
    <row r="53" spans="1:123" s="10" customFormat="1" ht="12.75">
      <c r="A53" s="22">
        <v>2</v>
      </c>
      <c r="B53" s="23"/>
      <c r="C53" s="23"/>
      <c r="D53" s="24"/>
      <c r="E53" s="31" t="s">
        <v>176</v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3"/>
      <c r="U53" s="46">
        <v>9</v>
      </c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8"/>
      <c r="AG53" s="46">
        <f>DF53/U53/12</f>
        <v>13354.740740740739</v>
      </c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8"/>
      <c r="AU53" s="46">
        <v>6857</v>
      </c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8"/>
      <c r="BI53" s="46">
        <v>1427</v>
      </c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8"/>
      <c r="BW53" s="46">
        <v>5636</v>
      </c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8"/>
      <c r="CK53" s="55"/>
      <c r="CL53" s="56"/>
      <c r="CM53" s="56"/>
      <c r="CN53" s="56"/>
      <c r="CO53" s="56"/>
      <c r="CP53" s="56"/>
      <c r="CQ53" s="56"/>
      <c r="CR53" s="56"/>
      <c r="CS53" s="56"/>
      <c r="CT53" s="56"/>
      <c r="CU53" s="57"/>
      <c r="CV53" s="19"/>
      <c r="CW53" s="20"/>
      <c r="CX53" s="20"/>
      <c r="CY53" s="20"/>
      <c r="CZ53" s="20"/>
      <c r="DA53" s="20"/>
      <c r="DB53" s="20"/>
      <c r="DC53" s="20"/>
      <c r="DD53" s="20"/>
      <c r="DE53" s="21"/>
      <c r="DF53" s="46">
        <f>DF54-DF52</f>
        <v>1442312</v>
      </c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8"/>
    </row>
    <row r="54" spans="1:123" s="10" customFormat="1" ht="12.75">
      <c r="A54" s="19" t="s">
        <v>33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1"/>
      <c r="U54" s="22" t="s">
        <v>34</v>
      </c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4"/>
      <c r="AG54" s="19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1"/>
      <c r="AU54" s="22" t="s">
        <v>34</v>
      </c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4"/>
      <c r="BI54" s="22" t="s">
        <v>34</v>
      </c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4"/>
      <c r="BW54" s="22" t="s">
        <v>34</v>
      </c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4"/>
      <c r="CK54" s="25" t="s">
        <v>34</v>
      </c>
      <c r="CL54" s="26"/>
      <c r="CM54" s="26"/>
      <c r="CN54" s="26"/>
      <c r="CO54" s="26"/>
      <c r="CP54" s="26"/>
      <c r="CQ54" s="26"/>
      <c r="CR54" s="26"/>
      <c r="CS54" s="26"/>
      <c r="CT54" s="26"/>
      <c r="CU54" s="27"/>
      <c r="CV54" s="22" t="s">
        <v>34</v>
      </c>
      <c r="CW54" s="23"/>
      <c r="CX54" s="23"/>
      <c r="CY54" s="23"/>
      <c r="CZ54" s="23"/>
      <c r="DA54" s="23"/>
      <c r="DB54" s="23"/>
      <c r="DC54" s="23"/>
      <c r="DD54" s="23"/>
      <c r="DE54" s="24"/>
      <c r="DF54" s="46">
        <v>1583000</v>
      </c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8"/>
    </row>
    <row r="55" s="10" customFormat="1" ht="12.75"/>
    <row r="56" s="10" customFormat="1" ht="12.75"/>
    <row r="57" s="2" customFormat="1" ht="11.25">
      <c r="DS57" s="3" t="s">
        <v>3</v>
      </c>
    </row>
    <row r="58" s="2" customFormat="1" ht="11.25">
      <c r="DS58" s="3" t="s">
        <v>2</v>
      </c>
    </row>
    <row r="59" s="2" customFormat="1" ht="11.25">
      <c r="DS59" s="3" t="s">
        <v>0</v>
      </c>
    </row>
    <row r="60" s="4" customFormat="1" ht="11.25">
      <c r="DS60" s="3" t="s">
        <v>1</v>
      </c>
    </row>
    <row r="61" s="12" customFormat="1" ht="15.75">
      <c r="DS61" s="13"/>
    </row>
    <row r="63" spans="1:123" s="6" customFormat="1" ht="15.75">
      <c r="A63" s="44" t="s">
        <v>211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</row>
    <row r="64" spans="1:123" s="9" customFormat="1" ht="9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</row>
    <row r="65" spans="1:123" s="6" customFormat="1" ht="15.75">
      <c r="A65" s="44" t="s">
        <v>4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</row>
    <row r="66" s="10" customFormat="1" ht="12.75"/>
    <row r="67" spans="1:123" ht="15.75">
      <c r="A67" s="6" t="s">
        <v>5</v>
      </c>
      <c r="T67" s="45" t="s">
        <v>207</v>
      </c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</row>
    <row r="68" spans="1:123" s="7" customFormat="1" ht="9.75">
      <c r="A68" s="9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</row>
    <row r="69" spans="1:123" ht="15.75">
      <c r="A69" s="6" t="s">
        <v>6</v>
      </c>
      <c r="AH69" s="43" t="s">
        <v>209</v>
      </c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</row>
    <row r="71" spans="1:123" ht="15.75">
      <c r="A71" s="44" t="s">
        <v>7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</row>
    <row r="72" s="10" customFormat="1" ht="12.75"/>
    <row r="73" spans="1:123" s="10" customFormat="1" ht="12.75">
      <c r="A73" s="40" t="s">
        <v>8</v>
      </c>
      <c r="B73" s="41"/>
      <c r="C73" s="41"/>
      <c r="D73" s="42"/>
      <c r="E73" s="40" t="s">
        <v>10</v>
      </c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2"/>
      <c r="U73" s="40" t="s">
        <v>30</v>
      </c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2"/>
      <c r="AG73" s="28" t="s">
        <v>13</v>
      </c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30"/>
      <c r="CK73" s="40" t="s">
        <v>23</v>
      </c>
      <c r="CL73" s="41"/>
      <c r="CM73" s="41"/>
      <c r="CN73" s="41"/>
      <c r="CO73" s="41"/>
      <c r="CP73" s="41"/>
      <c r="CQ73" s="41"/>
      <c r="CR73" s="41"/>
      <c r="CS73" s="41"/>
      <c r="CT73" s="41"/>
      <c r="CU73" s="42"/>
      <c r="CV73" s="40" t="s">
        <v>26</v>
      </c>
      <c r="CW73" s="41"/>
      <c r="CX73" s="41"/>
      <c r="CY73" s="41"/>
      <c r="CZ73" s="41"/>
      <c r="DA73" s="41"/>
      <c r="DB73" s="41"/>
      <c r="DC73" s="41"/>
      <c r="DD73" s="41"/>
      <c r="DE73" s="42"/>
      <c r="DF73" s="40" t="s">
        <v>28</v>
      </c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2"/>
    </row>
    <row r="74" spans="1:123" s="10" customFormat="1" ht="12.75">
      <c r="A74" s="37" t="s">
        <v>9</v>
      </c>
      <c r="B74" s="38"/>
      <c r="C74" s="38"/>
      <c r="D74" s="39"/>
      <c r="E74" s="37" t="s">
        <v>11</v>
      </c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9"/>
      <c r="U74" s="37" t="s">
        <v>31</v>
      </c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9"/>
      <c r="AG74" s="40" t="s">
        <v>14</v>
      </c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2"/>
      <c r="AU74" s="28" t="s">
        <v>15</v>
      </c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30"/>
      <c r="CK74" s="37" t="s">
        <v>24</v>
      </c>
      <c r="CL74" s="38"/>
      <c r="CM74" s="38"/>
      <c r="CN74" s="38"/>
      <c r="CO74" s="38"/>
      <c r="CP74" s="38"/>
      <c r="CQ74" s="38"/>
      <c r="CR74" s="38"/>
      <c r="CS74" s="38"/>
      <c r="CT74" s="38"/>
      <c r="CU74" s="39"/>
      <c r="CV74" s="37" t="s">
        <v>27</v>
      </c>
      <c r="CW74" s="38"/>
      <c r="CX74" s="38"/>
      <c r="CY74" s="38"/>
      <c r="CZ74" s="38"/>
      <c r="DA74" s="38"/>
      <c r="DB74" s="38"/>
      <c r="DC74" s="38"/>
      <c r="DD74" s="38"/>
      <c r="DE74" s="39"/>
      <c r="DF74" s="37" t="s">
        <v>29</v>
      </c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9"/>
    </row>
    <row r="75" spans="1:123" s="10" customFormat="1" ht="12.75">
      <c r="A75" s="37"/>
      <c r="B75" s="38"/>
      <c r="C75" s="38"/>
      <c r="D75" s="39"/>
      <c r="E75" s="37" t="s">
        <v>12</v>
      </c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9"/>
      <c r="U75" s="37" t="s">
        <v>32</v>
      </c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9"/>
      <c r="AG75" s="37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9"/>
      <c r="AU75" s="40" t="s">
        <v>16</v>
      </c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2"/>
      <c r="BI75" s="40" t="s">
        <v>19</v>
      </c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2"/>
      <c r="BW75" s="40" t="s">
        <v>19</v>
      </c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2"/>
      <c r="CK75" s="37" t="s">
        <v>17</v>
      </c>
      <c r="CL75" s="38"/>
      <c r="CM75" s="38"/>
      <c r="CN75" s="38"/>
      <c r="CO75" s="38"/>
      <c r="CP75" s="38"/>
      <c r="CQ75" s="38"/>
      <c r="CR75" s="38"/>
      <c r="CS75" s="38"/>
      <c r="CT75" s="38"/>
      <c r="CU75" s="39"/>
      <c r="CV75" s="37"/>
      <c r="CW75" s="38"/>
      <c r="CX75" s="38"/>
      <c r="CY75" s="38"/>
      <c r="CZ75" s="38"/>
      <c r="DA75" s="38"/>
      <c r="DB75" s="38"/>
      <c r="DC75" s="38"/>
      <c r="DD75" s="38"/>
      <c r="DE75" s="39"/>
      <c r="DF75" s="37" t="s">
        <v>139</v>
      </c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9"/>
    </row>
    <row r="76" spans="1:123" s="10" customFormat="1" ht="12.75">
      <c r="A76" s="37"/>
      <c r="B76" s="38"/>
      <c r="C76" s="38"/>
      <c r="D76" s="39"/>
      <c r="E76" s="37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9"/>
      <c r="U76" s="37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9"/>
      <c r="AG76" s="37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9"/>
      <c r="AU76" s="37" t="s">
        <v>17</v>
      </c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9"/>
      <c r="BI76" s="37" t="s">
        <v>20</v>
      </c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9"/>
      <c r="BW76" s="37" t="s">
        <v>22</v>
      </c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9"/>
      <c r="CK76" s="37" t="s">
        <v>25</v>
      </c>
      <c r="CL76" s="38"/>
      <c r="CM76" s="38"/>
      <c r="CN76" s="38"/>
      <c r="CO76" s="38"/>
      <c r="CP76" s="38"/>
      <c r="CQ76" s="38"/>
      <c r="CR76" s="38"/>
      <c r="CS76" s="38"/>
      <c r="CT76" s="38"/>
      <c r="CU76" s="39"/>
      <c r="CV76" s="37"/>
      <c r="CW76" s="38"/>
      <c r="CX76" s="38"/>
      <c r="CY76" s="38"/>
      <c r="CZ76" s="38"/>
      <c r="DA76" s="38"/>
      <c r="DB76" s="38"/>
      <c r="DC76" s="38"/>
      <c r="DD76" s="38"/>
      <c r="DE76" s="39"/>
      <c r="DF76" s="37" t="s">
        <v>140</v>
      </c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9"/>
    </row>
    <row r="77" spans="1:123" s="10" customFormat="1" ht="12.75">
      <c r="A77" s="37"/>
      <c r="B77" s="38"/>
      <c r="C77" s="38"/>
      <c r="D77" s="39"/>
      <c r="E77" s="37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9"/>
      <c r="U77" s="37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9"/>
      <c r="AG77" s="37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9"/>
      <c r="AU77" s="37" t="s">
        <v>18</v>
      </c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9"/>
      <c r="BI77" s="37" t="s">
        <v>21</v>
      </c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9"/>
      <c r="BW77" s="37" t="s">
        <v>21</v>
      </c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9"/>
      <c r="CK77" s="37"/>
      <c r="CL77" s="38"/>
      <c r="CM77" s="38"/>
      <c r="CN77" s="38"/>
      <c r="CO77" s="38"/>
      <c r="CP77" s="38"/>
      <c r="CQ77" s="38"/>
      <c r="CR77" s="38"/>
      <c r="CS77" s="38"/>
      <c r="CT77" s="38"/>
      <c r="CU77" s="39"/>
      <c r="CV77" s="37"/>
      <c r="CW77" s="38"/>
      <c r="CX77" s="38"/>
      <c r="CY77" s="38"/>
      <c r="CZ77" s="38"/>
      <c r="DA77" s="38"/>
      <c r="DB77" s="38"/>
      <c r="DC77" s="38"/>
      <c r="DD77" s="38"/>
      <c r="DE77" s="39"/>
      <c r="DF77" s="37" t="s">
        <v>141</v>
      </c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9"/>
    </row>
    <row r="78" spans="1:123" s="10" customFormat="1" ht="12.75">
      <c r="A78" s="28">
        <v>1</v>
      </c>
      <c r="B78" s="29"/>
      <c r="C78" s="29"/>
      <c r="D78" s="30"/>
      <c r="E78" s="28">
        <v>2</v>
      </c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30"/>
      <c r="U78" s="28">
        <v>3</v>
      </c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30"/>
      <c r="AG78" s="28">
        <v>4</v>
      </c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30"/>
      <c r="AU78" s="28">
        <v>5</v>
      </c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30"/>
      <c r="BI78" s="28">
        <v>6</v>
      </c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30"/>
      <c r="BW78" s="28">
        <v>7</v>
      </c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30"/>
      <c r="CK78" s="28">
        <v>8</v>
      </c>
      <c r="CL78" s="29"/>
      <c r="CM78" s="29"/>
      <c r="CN78" s="29"/>
      <c r="CO78" s="29"/>
      <c r="CP78" s="29"/>
      <c r="CQ78" s="29"/>
      <c r="CR78" s="29"/>
      <c r="CS78" s="29"/>
      <c r="CT78" s="29"/>
      <c r="CU78" s="30"/>
      <c r="CV78" s="28">
        <v>9</v>
      </c>
      <c r="CW78" s="29"/>
      <c r="CX78" s="29"/>
      <c r="CY78" s="29"/>
      <c r="CZ78" s="29"/>
      <c r="DA78" s="29"/>
      <c r="DB78" s="29"/>
      <c r="DC78" s="29"/>
      <c r="DD78" s="29"/>
      <c r="DE78" s="30"/>
      <c r="DF78" s="28">
        <v>10</v>
      </c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30"/>
    </row>
    <row r="79" spans="1:123" s="10" customFormat="1" ht="12.75">
      <c r="A79" s="31">
        <v>1</v>
      </c>
      <c r="B79" s="32"/>
      <c r="C79" s="32"/>
      <c r="D79" s="33"/>
      <c r="E79" s="31" t="s">
        <v>206</v>
      </c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3"/>
      <c r="U79" s="19">
        <v>8.65</v>
      </c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1"/>
      <c r="AG79" s="19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1"/>
      <c r="AU79" s="19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1"/>
      <c r="BI79" s="19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1"/>
      <c r="BW79" s="19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1"/>
      <c r="CK79" s="19"/>
      <c r="CL79" s="20"/>
      <c r="CM79" s="20"/>
      <c r="CN79" s="20"/>
      <c r="CO79" s="20"/>
      <c r="CP79" s="20"/>
      <c r="CQ79" s="20"/>
      <c r="CR79" s="20"/>
      <c r="CS79" s="20"/>
      <c r="CT79" s="20"/>
      <c r="CU79" s="21"/>
      <c r="CV79" s="19"/>
      <c r="CW79" s="20"/>
      <c r="CX79" s="20"/>
      <c r="CY79" s="20"/>
      <c r="CZ79" s="20"/>
      <c r="DA79" s="20"/>
      <c r="DB79" s="20"/>
      <c r="DC79" s="20"/>
      <c r="DD79" s="20"/>
      <c r="DE79" s="21"/>
      <c r="DF79" s="19">
        <v>0</v>
      </c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1"/>
    </row>
    <row r="80" spans="1:123" s="10" customFormat="1" ht="12.75">
      <c r="A80" s="19" t="s">
        <v>33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1"/>
      <c r="U80" s="22" t="s">
        <v>34</v>
      </c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4"/>
      <c r="AG80" s="19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1"/>
      <c r="AU80" s="22" t="s">
        <v>34</v>
      </c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4"/>
      <c r="BI80" s="22" t="s">
        <v>34</v>
      </c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4"/>
      <c r="BW80" s="22" t="s">
        <v>34</v>
      </c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4"/>
      <c r="CK80" s="25" t="s">
        <v>34</v>
      </c>
      <c r="CL80" s="26"/>
      <c r="CM80" s="26"/>
      <c r="CN80" s="26"/>
      <c r="CO80" s="26"/>
      <c r="CP80" s="26"/>
      <c r="CQ80" s="26"/>
      <c r="CR80" s="26"/>
      <c r="CS80" s="26"/>
      <c r="CT80" s="26"/>
      <c r="CU80" s="27"/>
      <c r="CV80" s="22" t="s">
        <v>34</v>
      </c>
      <c r="CW80" s="23"/>
      <c r="CX80" s="23"/>
      <c r="CY80" s="23"/>
      <c r="CZ80" s="23"/>
      <c r="DA80" s="23"/>
      <c r="DB80" s="23"/>
      <c r="DC80" s="23"/>
      <c r="DD80" s="23"/>
      <c r="DE80" s="24"/>
      <c r="DF80" s="19">
        <f>SUM(DF79)</f>
        <v>0</v>
      </c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1"/>
    </row>
    <row r="81" s="10" customFormat="1" ht="12.75"/>
    <row r="82" s="10" customFormat="1" ht="12.75"/>
    <row r="83" spans="1:123" s="10" customFormat="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3" t="s">
        <v>3</v>
      </c>
    </row>
    <row r="84" spans="1:123" s="10" customFormat="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3" t="s">
        <v>2</v>
      </c>
    </row>
    <row r="85" spans="1:123" s="10" customFormat="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3" t="s">
        <v>0</v>
      </c>
    </row>
    <row r="86" spans="1:123" s="10" customFormat="1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3" t="s">
        <v>1</v>
      </c>
    </row>
    <row r="87" spans="1:123" s="10" customFormat="1" ht="15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3"/>
    </row>
    <row r="88" spans="1:123" s="10" customFormat="1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</row>
    <row r="89" spans="1:123" s="10" customFormat="1" ht="15.75">
      <c r="A89" s="44" t="s">
        <v>211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</row>
    <row r="90" spans="1:123" s="10" customFormat="1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</row>
    <row r="91" spans="1:123" s="10" customFormat="1" ht="15.75">
      <c r="A91" s="44" t="s">
        <v>4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</row>
    <row r="92" s="10" customFormat="1" ht="12.75"/>
    <row r="93" spans="1:123" s="10" customFormat="1" ht="15.75">
      <c r="A93" s="6" t="s">
        <v>5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45" t="s">
        <v>207</v>
      </c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</row>
    <row r="94" spans="1:123" s="10" customFormat="1" ht="12.75">
      <c r="A94" s="9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</row>
    <row r="95" spans="1:123" s="10" customFormat="1" ht="15.75">
      <c r="A95" s="6" t="s">
        <v>6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43" t="s">
        <v>177</v>
      </c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</row>
    <row r="96" spans="1:123" s="10" customFormat="1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s="10" customFormat="1" ht="15.75">
      <c r="A97" s="44" t="s">
        <v>7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</row>
    <row r="98" s="10" customFormat="1" ht="12.75"/>
    <row r="99" spans="1:123" s="10" customFormat="1" ht="12.75">
      <c r="A99" s="40" t="s">
        <v>8</v>
      </c>
      <c r="B99" s="41"/>
      <c r="C99" s="41"/>
      <c r="D99" s="42"/>
      <c r="E99" s="40" t="s">
        <v>10</v>
      </c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2"/>
      <c r="U99" s="40" t="s">
        <v>30</v>
      </c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2"/>
      <c r="AG99" s="28" t="s">
        <v>13</v>
      </c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30"/>
      <c r="CK99" s="40" t="s">
        <v>23</v>
      </c>
      <c r="CL99" s="41"/>
      <c r="CM99" s="41"/>
      <c r="CN99" s="41"/>
      <c r="CO99" s="41"/>
      <c r="CP99" s="41"/>
      <c r="CQ99" s="41"/>
      <c r="CR99" s="41"/>
      <c r="CS99" s="41"/>
      <c r="CT99" s="41"/>
      <c r="CU99" s="42"/>
      <c r="CV99" s="40" t="s">
        <v>26</v>
      </c>
      <c r="CW99" s="41"/>
      <c r="CX99" s="41"/>
      <c r="CY99" s="41"/>
      <c r="CZ99" s="41"/>
      <c r="DA99" s="41"/>
      <c r="DB99" s="41"/>
      <c r="DC99" s="41"/>
      <c r="DD99" s="41"/>
      <c r="DE99" s="42"/>
      <c r="DF99" s="40" t="s">
        <v>28</v>
      </c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2"/>
    </row>
    <row r="100" spans="1:123" s="10" customFormat="1" ht="12.75">
      <c r="A100" s="37" t="s">
        <v>9</v>
      </c>
      <c r="B100" s="38"/>
      <c r="C100" s="38"/>
      <c r="D100" s="39"/>
      <c r="E100" s="37" t="s">
        <v>11</v>
      </c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9"/>
      <c r="U100" s="37" t="s">
        <v>31</v>
      </c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9"/>
      <c r="AG100" s="40" t="s">
        <v>14</v>
      </c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2"/>
      <c r="AU100" s="28" t="s">
        <v>15</v>
      </c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30"/>
      <c r="CK100" s="37" t="s">
        <v>24</v>
      </c>
      <c r="CL100" s="38"/>
      <c r="CM100" s="38"/>
      <c r="CN100" s="38"/>
      <c r="CO100" s="38"/>
      <c r="CP100" s="38"/>
      <c r="CQ100" s="38"/>
      <c r="CR100" s="38"/>
      <c r="CS100" s="38"/>
      <c r="CT100" s="38"/>
      <c r="CU100" s="39"/>
      <c r="CV100" s="37" t="s">
        <v>27</v>
      </c>
      <c r="CW100" s="38"/>
      <c r="CX100" s="38"/>
      <c r="CY100" s="38"/>
      <c r="CZ100" s="38"/>
      <c r="DA100" s="38"/>
      <c r="DB100" s="38"/>
      <c r="DC100" s="38"/>
      <c r="DD100" s="38"/>
      <c r="DE100" s="39"/>
      <c r="DF100" s="37" t="s">
        <v>29</v>
      </c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9"/>
    </row>
    <row r="101" spans="1:123" s="10" customFormat="1" ht="12.75">
      <c r="A101" s="37"/>
      <c r="B101" s="38"/>
      <c r="C101" s="38"/>
      <c r="D101" s="39"/>
      <c r="E101" s="37" t="s">
        <v>12</v>
      </c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9"/>
      <c r="U101" s="37" t="s">
        <v>32</v>
      </c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9"/>
      <c r="AG101" s="37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9"/>
      <c r="AU101" s="40" t="s">
        <v>16</v>
      </c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2"/>
      <c r="BI101" s="40" t="s">
        <v>19</v>
      </c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2"/>
      <c r="BW101" s="40" t="s">
        <v>19</v>
      </c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2"/>
      <c r="CK101" s="37" t="s">
        <v>17</v>
      </c>
      <c r="CL101" s="38"/>
      <c r="CM101" s="38"/>
      <c r="CN101" s="38"/>
      <c r="CO101" s="38"/>
      <c r="CP101" s="38"/>
      <c r="CQ101" s="38"/>
      <c r="CR101" s="38"/>
      <c r="CS101" s="38"/>
      <c r="CT101" s="38"/>
      <c r="CU101" s="39"/>
      <c r="CV101" s="37"/>
      <c r="CW101" s="38"/>
      <c r="CX101" s="38"/>
      <c r="CY101" s="38"/>
      <c r="CZ101" s="38"/>
      <c r="DA101" s="38"/>
      <c r="DB101" s="38"/>
      <c r="DC101" s="38"/>
      <c r="DD101" s="38"/>
      <c r="DE101" s="39"/>
      <c r="DF101" s="37" t="s">
        <v>139</v>
      </c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9"/>
    </row>
    <row r="102" spans="1:123" s="10" customFormat="1" ht="12.75">
      <c r="A102" s="37"/>
      <c r="B102" s="38"/>
      <c r="C102" s="38"/>
      <c r="D102" s="39"/>
      <c r="E102" s="37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9"/>
      <c r="U102" s="37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9"/>
      <c r="AG102" s="37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9"/>
      <c r="AU102" s="37" t="s">
        <v>17</v>
      </c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9"/>
      <c r="BI102" s="37" t="s">
        <v>20</v>
      </c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9"/>
      <c r="BW102" s="37" t="s">
        <v>22</v>
      </c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9"/>
      <c r="CK102" s="37" t="s">
        <v>25</v>
      </c>
      <c r="CL102" s="38"/>
      <c r="CM102" s="38"/>
      <c r="CN102" s="38"/>
      <c r="CO102" s="38"/>
      <c r="CP102" s="38"/>
      <c r="CQ102" s="38"/>
      <c r="CR102" s="38"/>
      <c r="CS102" s="38"/>
      <c r="CT102" s="38"/>
      <c r="CU102" s="39"/>
      <c r="CV102" s="37"/>
      <c r="CW102" s="38"/>
      <c r="CX102" s="38"/>
      <c r="CY102" s="38"/>
      <c r="CZ102" s="38"/>
      <c r="DA102" s="38"/>
      <c r="DB102" s="38"/>
      <c r="DC102" s="38"/>
      <c r="DD102" s="38"/>
      <c r="DE102" s="39"/>
      <c r="DF102" s="37" t="s">
        <v>140</v>
      </c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9"/>
    </row>
    <row r="103" spans="1:123" s="10" customFormat="1" ht="12.75">
      <c r="A103" s="37"/>
      <c r="B103" s="38"/>
      <c r="C103" s="38"/>
      <c r="D103" s="39"/>
      <c r="E103" s="37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9"/>
      <c r="U103" s="37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9"/>
      <c r="AG103" s="37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9"/>
      <c r="AU103" s="37" t="s">
        <v>18</v>
      </c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9"/>
      <c r="BI103" s="37" t="s">
        <v>21</v>
      </c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9"/>
      <c r="BW103" s="37" t="s">
        <v>21</v>
      </c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9"/>
      <c r="CK103" s="37"/>
      <c r="CL103" s="38"/>
      <c r="CM103" s="38"/>
      <c r="CN103" s="38"/>
      <c r="CO103" s="38"/>
      <c r="CP103" s="38"/>
      <c r="CQ103" s="38"/>
      <c r="CR103" s="38"/>
      <c r="CS103" s="38"/>
      <c r="CT103" s="38"/>
      <c r="CU103" s="39"/>
      <c r="CV103" s="37"/>
      <c r="CW103" s="38"/>
      <c r="CX103" s="38"/>
      <c r="CY103" s="38"/>
      <c r="CZ103" s="38"/>
      <c r="DA103" s="38"/>
      <c r="DB103" s="38"/>
      <c r="DC103" s="38"/>
      <c r="DD103" s="38"/>
      <c r="DE103" s="39"/>
      <c r="DF103" s="37" t="s">
        <v>141</v>
      </c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9"/>
    </row>
    <row r="104" spans="1:123" s="10" customFormat="1" ht="12.75">
      <c r="A104" s="28">
        <v>1</v>
      </c>
      <c r="B104" s="29"/>
      <c r="C104" s="29"/>
      <c r="D104" s="30"/>
      <c r="E104" s="28">
        <v>2</v>
      </c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30"/>
      <c r="U104" s="28">
        <v>3</v>
      </c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30"/>
      <c r="AG104" s="28">
        <v>4</v>
      </c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30"/>
      <c r="AU104" s="28">
        <v>5</v>
      </c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30"/>
      <c r="BI104" s="28">
        <v>6</v>
      </c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30"/>
      <c r="BW104" s="28">
        <v>7</v>
      </c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30"/>
      <c r="CK104" s="28">
        <v>8</v>
      </c>
      <c r="CL104" s="29"/>
      <c r="CM104" s="29"/>
      <c r="CN104" s="29"/>
      <c r="CO104" s="29"/>
      <c r="CP104" s="29"/>
      <c r="CQ104" s="29"/>
      <c r="CR104" s="29"/>
      <c r="CS104" s="29"/>
      <c r="CT104" s="29"/>
      <c r="CU104" s="30"/>
      <c r="CV104" s="28">
        <v>9</v>
      </c>
      <c r="CW104" s="29"/>
      <c r="CX104" s="29"/>
      <c r="CY104" s="29"/>
      <c r="CZ104" s="29"/>
      <c r="DA104" s="29"/>
      <c r="DB104" s="29"/>
      <c r="DC104" s="29"/>
      <c r="DD104" s="29"/>
      <c r="DE104" s="30"/>
      <c r="DF104" s="28">
        <v>10</v>
      </c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30"/>
    </row>
    <row r="105" spans="1:123" s="10" customFormat="1" ht="12.75">
      <c r="A105" s="31">
        <v>1</v>
      </c>
      <c r="B105" s="32"/>
      <c r="C105" s="32"/>
      <c r="D105" s="33"/>
      <c r="E105" s="31" t="s">
        <v>206</v>
      </c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3"/>
      <c r="U105" s="19">
        <v>10.05</v>
      </c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1"/>
      <c r="AG105" s="19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1"/>
      <c r="AU105" s="19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1"/>
      <c r="BI105" s="19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1"/>
      <c r="BW105" s="19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1"/>
      <c r="CK105" s="34"/>
      <c r="CL105" s="35"/>
      <c r="CM105" s="35"/>
      <c r="CN105" s="35"/>
      <c r="CO105" s="35"/>
      <c r="CP105" s="35"/>
      <c r="CQ105" s="35"/>
      <c r="CR105" s="35"/>
      <c r="CS105" s="35"/>
      <c r="CT105" s="35"/>
      <c r="CU105" s="36"/>
      <c r="CV105" s="19"/>
      <c r="CW105" s="20"/>
      <c r="CX105" s="20"/>
      <c r="CY105" s="20"/>
      <c r="CZ105" s="20"/>
      <c r="DA105" s="20"/>
      <c r="DB105" s="20"/>
      <c r="DC105" s="20"/>
      <c r="DD105" s="20"/>
      <c r="DE105" s="21"/>
      <c r="DF105" s="19">
        <v>0</v>
      </c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1"/>
    </row>
    <row r="106" spans="1:123" s="10" customFormat="1" ht="12.75">
      <c r="A106" s="19" t="s">
        <v>33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1"/>
      <c r="U106" s="22" t="s">
        <v>34</v>
      </c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4"/>
      <c r="AG106" s="19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1"/>
      <c r="AU106" s="22" t="s">
        <v>34</v>
      </c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4"/>
      <c r="BI106" s="22" t="s">
        <v>34</v>
      </c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4"/>
      <c r="BW106" s="22" t="s">
        <v>34</v>
      </c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4"/>
      <c r="CK106" s="25" t="s">
        <v>34</v>
      </c>
      <c r="CL106" s="26"/>
      <c r="CM106" s="26"/>
      <c r="CN106" s="26"/>
      <c r="CO106" s="26"/>
      <c r="CP106" s="26"/>
      <c r="CQ106" s="26"/>
      <c r="CR106" s="26"/>
      <c r="CS106" s="26"/>
      <c r="CT106" s="26"/>
      <c r="CU106" s="27"/>
      <c r="CV106" s="22" t="s">
        <v>34</v>
      </c>
      <c r="CW106" s="23"/>
      <c r="CX106" s="23"/>
      <c r="CY106" s="23"/>
      <c r="CZ106" s="23"/>
      <c r="DA106" s="23"/>
      <c r="DB106" s="23"/>
      <c r="DC106" s="23"/>
      <c r="DD106" s="23"/>
      <c r="DE106" s="24"/>
      <c r="DF106" s="19">
        <f>SUM(DF105)</f>
        <v>0</v>
      </c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1"/>
    </row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</sheetData>
  <sheetProtection/>
  <mergeCells count="356">
    <mergeCell ref="DF54:DS54"/>
    <mergeCell ref="CV53:DE53"/>
    <mergeCell ref="DF53:DS53"/>
    <mergeCell ref="A54:T54"/>
    <mergeCell ref="U54:AF54"/>
    <mergeCell ref="AG54:AT54"/>
    <mergeCell ref="AU54:BH54"/>
    <mergeCell ref="BI54:BV54"/>
    <mergeCell ref="BW54:CJ54"/>
    <mergeCell ref="CK54:CU54"/>
    <mergeCell ref="CV54:DE54"/>
    <mergeCell ref="CV52:DE52"/>
    <mergeCell ref="DF52:DS52"/>
    <mergeCell ref="A53:D53"/>
    <mergeCell ref="E53:T53"/>
    <mergeCell ref="U53:AF53"/>
    <mergeCell ref="AG53:AT53"/>
    <mergeCell ref="AU53:BH53"/>
    <mergeCell ref="BI53:BV53"/>
    <mergeCell ref="BW53:CJ53"/>
    <mergeCell ref="CK53:CU53"/>
    <mergeCell ref="A52:D52"/>
    <mergeCell ref="E52:T52"/>
    <mergeCell ref="U52:AF52"/>
    <mergeCell ref="AG52:AT52"/>
    <mergeCell ref="AU52:BH52"/>
    <mergeCell ref="BI52:BV52"/>
    <mergeCell ref="BW52:CJ52"/>
    <mergeCell ref="CK52:CU52"/>
    <mergeCell ref="CV51:DE51"/>
    <mergeCell ref="DF51:DS51"/>
    <mergeCell ref="CV50:DE50"/>
    <mergeCell ref="DF50:DS50"/>
    <mergeCell ref="A51:D51"/>
    <mergeCell ref="E51:T51"/>
    <mergeCell ref="U51:AF51"/>
    <mergeCell ref="AG51:AT51"/>
    <mergeCell ref="AU51:BH51"/>
    <mergeCell ref="BI51:BV51"/>
    <mergeCell ref="BW51:CJ51"/>
    <mergeCell ref="CK51:CU51"/>
    <mergeCell ref="CV49:DE49"/>
    <mergeCell ref="DF49:DS49"/>
    <mergeCell ref="A50:D50"/>
    <mergeCell ref="E50:T50"/>
    <mergeCell ref="U50:AF50"/>
    <mergeCell ref="AG50:AT50"/>
    <mergeCell ref="AU50:BH50"/>
    <mergeCell ref="BI50:BV50"/>
    <mergeCell ref="BW50:CJ50"/>
    <mergeCell ref="CK50:CU50"/>
    <mergeCell ref="CV48:DE48"/>
    <mergeCell ref="DF48:DS48"/>
    <mergeCell ref="A49:D49"/>
    <mergeCell ref="E49:T49"/>
    <mergeCell ref="U49:AF49"/>
    <mergeCell ref="AG49:AT49"/>
    <mergeCell ref="AU49:BH49"/>
    <mergeCell ref="BI49:BV49"/>
    <mergeCell ref="BW49:CJ49"/>
    <mergeCell ref="CK49:CU49"/>
    <mergeCell ref="CV47:DE47"/>
    <mergeCell ref="DF47:DS47"/>
    <mergeCell ref="A48:D48"/>
    <mergeCell ref="E48:T48"/>
    <mergeCell ref="U48:AF48"/>
    <mergeCell ref="AG48:AT48"/>
    <mergeCell ref="AU48:BH48"/>
    <mergeCell ref="BI48:BV48"/>
    <mergeCell ref="BW48:CJ48"/>
    <mergeCell ref="CK48:CU48"/>
    <mergeCell ref="A47:D47"/>
    <mergeCell ref="E47:T47"/>
    <mergeCell ref="U47:AF47"/>
    <mergeCell ref="AG47:AT47"/>
    <mergeCell ref="AU47:CJ47"/>
    <mergeCell ref="CK47:CU47"/>
    <mergeCell ref="T40:DS40"/>
    <mergeCell ref="AH42:DS42"/>
    <mergeCell ref="A44:DS44"/>
    <mergeCell ref="A46:D46"/>
    <mergeCell ref="E46:T46"/>
    <mergeCell ref="U46:AF46"/>
    <mergeCell ref="AG46:CJ46"/>
    <mergeCell ref="CK46:CU46"/>
    <mergeCell ref="CV46:DE46"/>
    <mergeCell ref="DF46:DS46"/>
    <mergeCell ref="DF26:DS26"/>
    <mergeCell ref="A36:DS36"/>
    <mergeCell ref="A38:DS38"/>
    <mergeCell ref="A26:D26"/>
    <mergeCell ref="E26:T26"/>
    <mergeCell ref="U26:AF26"/>
    <mergeCell ref="AG26:AT26"/>
    <mergeCell ref="BI26:BV26"/>
    <mergeCell ref="BI27:BV27"/>
    <mergeCell ref="BW26:CJ26"/>
    <mergeCell ref="A7:DS7"/>
    <mergeCell ref="A9:DS9"/>
    <mergeCell ref="T11:DS11"/>
    <mergeCell ref="AH13:DS13"/>
    <mergeCell ref="A15:DS15"/>
    <mergeCell ref="DF17:DS17"/>
    <mergeCell ref="A17:D17"/>
    <mergeCell ref="CK17:CU17"/>
    <mergeCell ref="AG17:CJ17"/>
    <mergeCell ref="U17:AF17"/>
    <mergeCell ref="CV24:DE24"/>
    <mergeCell ref="CV25:DE25"/>
    <mergeCell ref="DF19:DS19"/>
    <mergeCell ref="DF20:DS20"/>
    <mergeCell ref="DF21:DS21"/>
    <mergeCell ref="DF22:DS22"/>
    <mergeCell ref="DF23:DS23"/>
    <mergeCell ref="CV26:DE26"/>
    <mergeCell ref="DF24:DS24"/>
    <mergeCell ref="CV17:DE17"/>
    <mergeCell ref="CV18:DE18"/>
    <mergeCell ref="CV19:DE19"/>
    <mergeCell ref="CV20:DE20"/>
    <mergeCell ref="CV21:DE21"/>
    <mergeCell ref="CV22:DE22"/>
    <mergeCell ref="DF18:DS18"/>
    <mergeCell ref="CV23:DE23"/>
    <mergeCell ref="CK18:CU18"/>
    <mergeCell ref="CK19:CU19"/>
    <mergeCell ref="CK20:CU20"/>
    <mergeCell ref="CK21:CU21"/>
    <mergeCell ref="CK22:CU22"/>
    <mergeCell ref="CK23:CU23"/>
    <mergeCell ref="CK25:CU25"/>
    <mergeCell ref="BW19:CJ19"/>
    <mergeCell ref="BW20:CJ20"/>
    <mergeCell ref="BW21:CJ21"/>
    <mergeCell ref="BW22:CJ22"/>
    <mergeCell ref="BW23:CJ23"/>
    <mergeCell ref="AU20:BH20"/>
    <mergeCell ref="AU21:BH21"/>
    <mergeCell ref="AU22:BH22"/>
    <mergeCell ref="AU23:BH23"/>
    <mergeCell ref="AU24:BH24"/>
    <mergeCell ref="CK24:CU24"/>
    <mergeCell ref="BI23:BV23"/>
    <mergeCell ref="BI24:BV24"/>
    <mergeCell ref="BI21:BV21"/>
    <mergeCell ref="BI22:BV22"/>
    <mergeCell ref="BI19:BV19"/>
    <mergeCell ref="BI20:BV20"/>
    <mergeCell ref="U22:AF22"/>
    <mergeCell ref="AU18:CJ18"/>
    <mergeCell ref="AG18:AT18"/>
    <mergeCell ref="AG19:AT19"/>
    <mergeCell ref="AG20:AT20"/>
    <mergeCell ref="AG21:AT21"/>
    <mergeCell ref="AG22:AT22"/>
    <mergeCell ref="AU19:BH19"/>
    <mergeCell ref="BI25:BV25"/>
    <mergeCell ref="U18:AF18"/>
    <mergeCell ref="U19:AF19"/>
    <mergeCell ref="U20:AF20"/>
    <mergeCell ref="U21:AF21"/>
    <mergeCell ref="E23:T23"/>
    <mergeCell ref="AG23:AT23"/>
    <mergeCell ref="AG24:AT24"/>
    <mergeCell ref="AG25:AT25"/>
    <mergeCell ref="E22:T22"/>
    <mergeCell ref="E17:T17"/>
    <mergeCell ref="E18:T18"/>
    <mergeCell ref="E19:T19"/>
    <mergeCell ref="E20:T20"/>
    <mergeCell ref="E21:T21"/>
    <mergeCell ref="A18:D18"/>
    <mergeCell ref="A19:D19"/>
    <mergeCell ref="A20:D20"/>
    <mergeCell ref="A21:D21"/>
    <mergeCell ref="A22:D22"/>
    <mergeCell ref="A25:D25"/>
    <mergeCell ref="A23:D23"/>
    <mergeCell ref="A24:D24"/>
    <mergeCell ref="A27:T27"/>
    <mergeCell ref="U27:AF27"/>
    <mergeCell ref="U23:AF23"/>
    <mergeCell ref="AG27:AT27"/>
    <mergeCell ref="AU27:BH27"/>
    <mergeCell ref="E24:T24"/>
    <mergeCell ref="E25:T25"/>
    <mergeCell ref="U24:AF24"/>
    <mergeCell ref="U25:AF25"/>
    <mergeCell ref="AU26:BH26"/>
    <mergeCell ref="AU25:BH25"/>
    <mergeCell ref="CV79:DE79"/>
    <mergeCell ref="DF79:DS79"/>
    <mergeCell ref="BW24:CJ24"/>
    <mergeCell ref="BW27:CJ27"/>
    <mergeCell ref="CK27:CU27"/>
    <mergeCell ref="CV27:DE27"/>
    <mergeCell ref="DF27:DS27"/>
    <mergeCell ref="BW25:CJ25"/>
    <mergeCell ref="DF25:DS25"/>
    <mergeCell ref="CK26:CU26"/>
    <mergeCell ref="CV78:DE78"/>
    <mergeCell ref="DF78:DS78"/>
    <mergeCell ref="A79:D79"/>
    <mergeCell ref="E79:T79"/>
    <mergeCell ref="U79:AF79"/>
    <mergeCell ref="AG79:AT79"/>
    <mergeCell ref="AU79:BH79"/>
    <mergeCell ref="BI79:BV79"/>
    <mergeCell ref="BW79:CJ79"/>
    <mergeCell ref="CK79:CU79"/>
    <mergeCell ref="CV77:DE77"/>
    <mergeCell ref="DF77:DS77"/>
    <mergeCell ref="A78:D78"/>
    <mergeCell ref="E78:T78"/>
    <mergeCell ref="U78:AF78"/>
    <mergeCell ref="AG78:AT78"/>
    <mergeCell ref="AU78:BH78"/>
    <mergeCell ref="BI78:BV78"/>
    <mergeCell ref="BW78:CJ78"/>
    <mergeCell ref="CK78:CU78"/>
    <mergeCell ref="CV76:DE76"/>
    <mergeCell ref="DF76:DS76"/>
    <mergeCell ref="A77:D77"/>
    <mergeCell ref="E77:T77"/>
    <mergeCell ref="U77:AF77"/>
    <mergeCell ref="AG77:AT77"/>
    <mergeCell ref="AU77:BH77"/>
    <mergeCell ref="BI77:BV77"/>
    <mergeCell ref="BW77:CJ77"/>
    <mergeCell ref="CK77:CU77"/>
    <mergeCell ref="CV75:DE75"/>
    <mergeCell ref="DF75:DS75"/>
    <mergeCell ref="A76:D76"/>
    <mergeCell ref="E76:T76"/>
    <mergeCell ref="U76:AF76"/>
    <mergeCell ref="AG76:AT76"/>
    <mergeCell ref="AU76:BH76"/>
    <mergeCell ref="BI76:BV76"/>
    <mergeCell ref="BW76:CJ76"/>
    <mergeCell ref="CK76:CU76"/>
    <mergeCell ref="CV74:DE74"/>
    <mergeCell ref="DF74:DS74"/>
    <mergeCell ref="A75:D75"/>
    <mergeCell ref="E75:T75"/>
    <mergeCell ref="U75:AF75"/>
    <mergeCell ref="AG75:AT75"/>
    <mergeCell ref="AU75:BH75"/>
    <mergeCell ref="BI75:BV75"/>
    <mergeCell ref="BW75:CJ75"/>
    <mergeCell ref="CK75:CU75"/>
    <mergeCell ref="AG73:CJ73"/>
    <mergeCell ref="CK73:CU73"/>
    <mergeCell ref="CV73:DE73"/>
    <mergeCell ref="DF73:DS73"/>
    <mergeCell ref="A74:D74"/>
    <mergeCell ref="E74:T74"/>
    <mergeCell ref="U74:AF74"/>
    <mergeCell ref="AG74:AT74"/>
    <mergeCell ref="AU74:CJ74"/>
    <mergeCell ref="CK74:CU74"/>
    <mergeCell ref="BI80:BV80"/>
    <mergeCell ref="BW80:CJ80"/>
    <mergeCell ref="A63:DS63"/>
    <mergeCell ref="A65:DS65"/>
    <mergeCell ref="T67:DS67"/>
    <mergeCell ref="AH69:DS69"/>
    <mergeCell ref="A71:DS71"/>
    <mergeCell ref="A73:D73"/>
    <mergeCell ref="E73:T73"/>
    <mergeCell ref="U73:AF73"/>
    <mergeCell ref="CK80:CU80"/>
    <mergeCell ref="CV80:DE80"/>
    <mergeCell ref="DF80:DS80"/>
    <mergeCell ref="A89:DS89"/>
    <mergeCell ref="A91:DS91"/>
    <mergeCell ref="T93:DS93"/>
    <mergeCell ref="A80:T80"/>
    <mergeCell ref="U80:AF80"/>
    <mergeCell ref="AG80:AT80"/>
    <mergeCell ref="AU80:BH80"/>
    <mergeCell ref="AH95:DS95"/>
    <mergeCell ref="A97:DS97"/>
    <mergeCell ref="A99:D99"/>
    <mergeCell ref="E99:T99"/>
    <mergeCell ref="U99:AF99"/>
    <mergeCell ref="AG99:CJ99"/>
    <mergeCell ref="CK99:CU99"/>
    <mergeCell ref="CV99:DE99"/>
    <mergeCell ref="DF99:DS99"/>
    <mergeCell ref="BW101:CJ101"/>
    <mergeCell ref="CK101:CU101"/>
    <mergeCell ref="A100:D100"/>
    <mergeCell ref="E100:T100"/>
    <mergeCell ref="U100:AF100"/>
    <mergeCell ref="AG100:AT100"/>
    <mergeCell ref="AU100:CJ100"/>
    <mergeCell ref="CK100:CU100"/>
    <mergeCell ref="BW102:CJ102"/>
    <mergeCell ref="CK102:CU102"/>
    <mergeCell ref="CV100:DE100"/>
    <mergeCell ref="DF100:DS100"/>
    <mergeCell ref="A101:D101"/>
    <mergeCell ref="E101:T101"/>
    <mergeCell ref="U101:AF101"/>
    <mergeCell ref="AG101:AT101"/>
    <mergeCell ref="AU101:BH101"/>
    <mergeCell ref="BI101:BV101"/>
    <mergeCell ref="BW103:CJ103"/>
    <mergeCell ref="CK103:CU103"/>
    <mergeCell ref="CV101:DE101"/>
    <mergeCell ref="DF101:DS101"/>
    <mergeCell ref="A102:D102"/>
    <mergeCell ref="E102:T102"/>
    <mergeCell ref="U102:AF102"/>
    <mergeCell ref="AG102:AT102"/>
    <mergeCell ref="AU102:BH102"/>
    <mergeCell ref="BI102:BV102"/>
    <mergeCell ref="BW104:CJ104"/>
    <mergeCell ref="CK104:CU104"/>
    <mergeCell ref="CV102:DE102"/>
    <mergeCell ref="DF102:DS102"/>
    <mergeCell ref="A103:D103"/>
    <mergeCell ref="E103:T103"/>
    <mergeCell ref="U103:AF103"/>
    <mergeCell ref="AG103:AT103"/>
    <mergeCell ref="AU103:BH103"/>
    <mergeCell ref="BI103:BV103"/>
    <mergeCell ref="BW105:CJ105"/>
    <mergeCell ref="CK105:CU105"/>
    <mergeCell ref="CV103:DE103"/>
    <mergeCell ref="DF103:DS103"/>
    <mergeCell ref="A104:D104"/>
    <mergeCell ref="E104:T104"/>
    <mergeCell ref="U104:AF104"/>
    <mergeCell ref="AG104:AT104"/>
    <mergeCell ref="AU104:BH104"/>
    <mergeCell ref="BI104:BV104"/>
    <mergeCell ref="CV105:DE105"/>
    <mergeCell ref="DF105:DS105"/>
    <mergeCell ref="CV104:DE104"/>
    <mergeCell ref="DF104:DS104"/>
    <mergeCell ref="A105:D105"/>
    <mergeCell ref="E105:T105"/>
    <mergeCell ref="U105:AF105"/>
    <mergeCell ref="AG105:AT105"/>
    <mergeCell ref="AU105:BH105"/>
    <mergeCell ref="BI105:BV105"/>
    <mergeCell ref="DF106:DS106"/>
    <mergeCell ref="A106:T106"/>
    <mergeCell ref="U106:AF106"/>
    <mergeCell ref="AG106:AT106"/>
    <mergeCell ref="AU106:BH106"/>
    <mergeCell ref="BI106:BV106"/>
    <mergeCell ref="BW106:CJ106"/>
    <mergeCell ref="CK106:CU106"/>
    <mergeCell ref="CV106:DE106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portrait" paperSize="9" scale="54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K58"/>
  <sheetViews>
    <sheetView zoomScalePageLayoutView="0" workbookViewId="0" topLeftCell="A16">
      <selection activeCell="EN36" sqref="EN36:EY36"/>
    </sheetView>
  </sheetViews>
  <sheetFormatPr defaultColWidth="1.12109375" defaultRowHeight="12.75"/>
  <cols>
    <col min="1" max="16384" width="1.12109375" style="10" customWidth="1"/>
  </cols>
  <sheetData>
    <row r="1" spans="1:167" ht="12.75" customHeight="1">
      <c r="A1" s="95" t="s">
        <v>35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J1" s="95" t="s">
        <v>35</v>
      </c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</row>
    <row r="2" spans="1:167" s="6" customFormat="1" ht="15.7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</row>
    <row r="3" spans="1:122" s="1" customFormat="1" ht="26.25" customHeight="1">
      <c r="A3" s="1" t="s">
        <v>171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CJ3" s="1" t="s">
        <v>171</v>
      </c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</row>
    <row r="4" spans="1:167" ht="12.75">
      <c r="A4" s="40" t="s">
        <v>8</v>
      </c>
      <c r="B4" s="41"/>
      <c r="C4" s="41"/>
      <c r="D4" s="42"/>
      <c r="E4" s="40" t="s">
        <v>36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2"/>
      <c r="AJ4" s="40" t="s">
        <v>37</v>
      </c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2"/>
      <c r="AX4" s="40" t="s">
        <v>41</v>
      </c>
      <c r="AY4" s="41"/>
      <c r="AZ4" s="41"/>
      <c r="BA4" s="41"/>
      <c r="BB4" s="41"/>
      <c r="BC4" s="41"/>
      <c r="BD4" s="41"/>
      <c r="BE4" s="41"/>
      <c r="BF4" s="42"/>
      <c r="BG4" s="40" t="s">
        <v>41</v>
      </c>
      <c r="BH4" s="41"/>
      <c r="BI4" s="41"/>
      <c r="BJ4" s="41"/>
      <c r="BK4" s="41"/>
      <c r="BL4" s="41"/>
      <c r="BM4" s="41"/>
      <c r="BN4" s="41"/>
      <c r="BO4" s="42"/>
      <c r="BP4" s="40" t="s">
        <v>45</v>
      </c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2"/>
      <c r="CJ4" s="40" t="s">
        <v>8</v>
      </c>
      <c r="CK4" s="41"/>
      <c r="CL4" s="41"/>
      <c r="CM4" s="42"/>
      <c r="CN4" s="40" t="s">
        <v>36</v>
      </c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2"/>
      <c r="DS4" s="40" t="s">
        <v>37</v>
      </c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2"/>
      <c r="EG4" s="40" t="s">
        <v>41</v>
      </c>
      <c r="EH4" s="41"/>
      <c r="EI4" s="41"/>
      <c r="EJ4" s="41"/>
      <c r="EK4" s="41"/>
      <c r="EL4" s="41"/>
      <c r="EM4" s="41"/>
      <c r="EN4" s="41"/>
      <c r="EO4" s="42"/>
      <c r="EP4" s="40" t="s">
        <v>41</v>
      </c>
      <c r="EQ4" s="41"/>
      <c r="ER4" s="41"/>
      <c r="ES4" s="41"/>
      <c r="ET4" s="41"/>
      <c r="EU4" s="41"/>
      <c r="EV4" s="41"/>
      <c r="EW4" s="41"/>
      <c r="EX4" s="42"/>
      <c r="EY4" s="40" t="s">
        <v>45</v>
      </c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2"/>
    </row>
    <row r="5" spans="1:167" ht="12.75">
      <c r="A5" s="37" t="s">
        <v>9</v>
      </c>
      <c r="B5" s="38"/>
      <c r="C5" s="38"/>
      <c r="D5" s="39"/>
      <c r="E5" s="37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9"/>
      <c r="AJ5" s="37" t="s">
        <v>38</v>
      </c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9"/>
      <c r="AX5" s="37" t="s">
        <v>42</v>
      </c>
      <c r="AY5" s="38"/>
      <c r="AZ5" s="38"/>
      <c r="BA5" s="38"/>
      <c r="BB5" s="38"/>
      <c r="BC5" s="38"/>
      <c r="BD5" s="38"/>
      <c r="BE5" s="38"/>
      <c r="BF5" s="39"/>
      <c r="BG5" s="37" t="s">
        <v>44</v>
      </c>
      <c r="BH5" s="38"/>
      <c r="BI5" s="38"/>
      <c r="BJ5" s="38"/>
      <c r="BK5" s="38"/>
      <c r="BL5" s="38"/>
      <c r="BM5" s="38"/>
      <c r="BN5" s="38"/>
      <c r="BO5" s="39"/>
      <c r="BP5" s="37" t="s">
        <v>114</v>
      </c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9"/>
      <c r="CJ5" s="37" t="s">
        <v>9</v>
      </c>
      <c r="CK5" s="38"/>
      <c r="CL5" s="38"/>
      <c r="CM5" s="39"/>
      <c r="CN5" s="37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9"/>
      <c r="DS5" s="37" t="s">
        <v>38</v>
      </c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9"/>
      <c r="EG5" s="37" t="s">
        <v>42</v>
      </c>
      <c r="EH5" s="38"/>
      <c r="EI5" s="38"/>
      <c r="EJ5" s="38"/>
      <c r="EK5" s="38"/>
      <c r="EL5" s="38"/>
      <c r="EM5" s="38"/>
      <c r="EN5" s="38"/>
      <c r="EO5" s="39"/>
      <c r="EP5" s="37" t="s">
        <v>44</v>
      </c>
      <c r="EQ5" s="38"/>
      <c r="ER5" s="38"/>
      <c r="ES5" s="38"/>
      <c r="ET5" s="38"/>
      <c r="EU5" s="38"/>
      <c r="EV5" s="38"/>
      <c r="EW5" s="38"/>
      <c r="EX5" s="39"/>
      <c r="EY5" s="37" t="s">
        <v>114</v>
      </c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9"/>
    </row>
    <row r="6" spans="1:167" ht="12.75">
      <c r="A6" s="37"/>
      <c r="B6" s="38"/>
      <c r="C6" s="38"/>
      <c r="D6" s="39"/>
      <c r="E6" s="37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9"/>
      <c r="AJ6" s="37" t="s">
        <v>39</v>
      </c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9"/>
      <c r="AX6" s="37" t="s">
        <v>43</v>
      </c>
      <c r="AY6" s="38"/>
      <c r="AZ6" s="38"/>
      <c r="BA6" s="38"/>
      <c r="BB6" s="38"/>
      <c r="BC6" s="38"/>
      <c r="BD6" s="38"/>
      <c r="BE6" s="38"/>
      <c r="BF6" s="39"/>
      <c r="BG6" s="37"/>
      <c r="BH6" s="38"/>
      <c r="BI6" s="38"/>
      <c r="BJ6" s="38"/>
      <c r="BK6" s="38"/>
      <c r="BL6" s="38"/>
      <c r="BM6" s="38"/>
      <c r="BN6" s="38"/>
      <c r="BO6" s="39"/>
      <c r="BP6" s="37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9"/>
      <c r="CJ6" s="37"/>
      <c r="CK6" s="38"/>
      <c r="CL6" s="38"/>
      <c r="CM6" s="39"/>
      <c r="CN6" s="37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9"/>
      <c r="DS6" s="37" t="s">
        <v>39</v>
      </c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9"/>
      <c r="EG6" s="37" t="s">
        <v>43</v>
      </c>
      <c r="EH6" s="38"/>
      <c r="EI6" s="38"/>
      <c r="EJ6" s="38"/>
      <c r="EK6" s="38"/>
      <c r="EL6" s="38"/>
      <c r="EM6" s="38"/>
      <c r="EN6" s="38"/>
      <c r="EO6" s="39"/>
      <c r="EP6" s="37"/>
      <c r="EQ6" s="38"/>
      <c r="ER6" s="38"/>
      <c r="ES6" s="38"/>
      <c r="ET6" s="38"/>
      <c r="EU6" s="38"/>
      <c r="EV6" s="38"/>
      <c r="EW6" s="38"/>
      <c r="EX6" s="39"/>
      <c r="EY6" s="37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9"/>
    </row>
    <row r="7" spans="1:167" ht="12.75">
      <c r="A7" s="58"/>
      <c r="B7" s="59"/>
      <c r="C7" s="59"/>
      <c r="D7" s="60"/>
      <c r="E7" s="58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60"/>
      <c r="AJ7" s="58" t="s">
        <v>40</v>
      </c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60"/>
      <c r="AX7" s="58"/>
      <c r="AY7" s="59"/>
      <c r="AZ7" s="59"/>
      <c r="BA7" s="59"/>
      <c r="BB7" s="59"/>
      <c r="BC7" s="59"/>
      <c r="BD7" s="59"/>
      <c r="BE7" s="59"/>
      <c r="BF7" s="60"/>
      <c r="BG7" s="58"/>
      <c r="BH7" s="59"/>
      <c r="BI7" s="59"/>
      <c r="BJ7" s="59"/>
      <c r="BK7" s="59"/>
      <c r="BL7" s="59"/>
      <c r="BM7" s="59"/>
      <c r="BN7" s="59"/>
      <c r="BO7" s="60"/>
      <c r="BP7" s="58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60"/>
      <c r="CJ7" s="58"/>
      <c r="CK7" s="59"/>
      <c r="CL7" s="59"/>
      <c r="CM7" s="60"/>
      <c r="CN7" s="58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60"/>
      <c r="DS7" s="58" t="s">
        <v>40</v>
      </c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60"/>
      <c r="EG7" s="58"/>
      <c r="EH7" s="59"/>
      <c r="EI7" s="59"/>
      <c r="EJ7" s="59"/>
      <c r="EK7" s="59"/>
      <c r="EL7" s="59"/>
      <c r="EM7" s="59"/>
      <c r="EN7" s="59"/>
      <c r="EO7" s="60"/>
      <c r="EP7" s="58"/>
      <c r="EQ7" s="59"/>
      <c r="ER7" s="59"/>
      <c r="ES7" s="59"/>
      <c r="ET7" s="59"/>
      <c r="EU7" s="59"/>
      <c r="EV7" s="59"/>
      <c r="EW7" s="59"/>
      <c r="EX7" s="60"/>
      <c r="EY7" s="58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60"/>
    </row>
    <row r="8" spans="1:167" ht="12.75">
      <c r="A8" s="58">
        <v>1</v>
      </c>
      <c r="B8" s="59"/>
      <c r="C8" s="59"/>
      <c r="D8" s="60"/>
      <c r="E8" s="58">
        <v>2</v>
      </c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60"/>
      <c r="AJ8" s="58">
        <v>3</v>
      </c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60"/>
      <c r="AX8" s="58">
        <v>4</v>
      </c>
      <c r="AY8" s="59"/>
      <c r="AZ8" s="59"/>
      <c r="BA8" s="59"/>
      <c r="BB8" s="59"/>
      <c r="BC8" s="59"/>
      <c r="BD8" s="59"/>
      <c r="BE8" s="59"/>
      <c r="BF8" s="60"/>
      <c r="BG8" s="58">
        <v>5</v>
      </c>
      <c r="BH8" s="59"/>
      <c r="BI8" s="59"/>
      <c r="BJ8" s="59"/>
      <c r="BK8" s="59"/>
      <c r="BL8" s="59"/>
      <c r="BM8" s="59"/>
      <c r="BN8" s="59"/>
      <c r="BO8" s="60"/>
      <c r="BP8" s="58">
        <v>6</v>
      </c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60"/>
      <c r="CJ8" s="58">
        <v>1</v>
      </c>
      <c r="CK8" s="59"/>
      <c r="CL8" s="59"/>
      <c r="CM8" s="60"/>
      <c r="CN8" s="58">
        <v>2</v>
      </c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60"/>
      <c r="DS8" s="58">
        <v>3</v>
      </c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60"/>
      <c r="EG8" s="58">
        <v>4</v>
      </c>
      <c r="EH8" s="59"/>
      <c r="EI8" s="59"/>
      <c r="EJ8" s="59"/>
      <c r="EK8" s="59"/>
      <c r="EL8" s="59"/>
      <c r="EM8" s="59"/>
      <c r="EN8" s="59"/>
      <c r="EO8" s="60"/>
      <c r="EP8" s="58">
        <v>5</v>
      </c>
      <c r="EQ8" s="59"/>
      <c r="ER8" s="59"/>
      <c r="ES8" s="59"/>
      <c r="ET8" s="59"/>
      <c r="EU8" s="59"/>
      <c r="EV8" s="59"/>
      <c r="EW8" s="59"/>
      <c r="EX8" s="60"/>
      <c r="EY8" s="58">
        <v>6</v>
      </c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60"/>
    </row>
    <row r="9" spans="1:167" ht="12.75">
      <c r="A9" s="62"/>
      <c r="B9" s="63"/>
      <c r="C9" s="63"/>
      <c r="D9" s="64"/>
      <c r="E9" s="62" t="s">
        <v>203</v>
      </c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4"/>
      <c r="AJ9" s="34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6"/>
      <c r="AX9" s="34"/>
      <c r="AY9" s="35"/>
      <c r="AZ9" s="35"/>
      <c r="BA9" s="35"/>
      <c r="BB9" s="35"/>
      <c r="BC9" s="35"/>
      <c r="BD9" s="35"/>
      <c r="BE9" s="35"/>
      <c r="BF9" s="36"/>
      <c r="BG9" s="34"/>
      <c r="BH9" s="35"/>
      <c r="BI9" s="35"/>
      <c r="BJ9" s="35"/>
      <c r="BK9" s="35"/>
      <c r="BL9" s="35"/>
      <c r="BM9" s="35"/>
      <c r="BN9" s="35"/>
      <c r="BO9" s="36"/>
      <c r="BP9" s="34">
        <v>10000</v>
      </c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6"/>
      <c r="CJ9" s="62"/>
      <c r="CK9" s="63"/>
      <c r="CL9" s="63"/>
      <c r="CM9" s="64"/>
      <c r="CN9" s="62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4"/>
      <c r="DS9" s="34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6"/>
      <c r="EG9" s="34"/>
      <c r="EH9" s="35"/>
      <c r="EI9" s="35"/>
      <c r="EJ9" s="35"/>
      <c r="EK9" s="35"/>
      <c r="EL9" s="35"/>
      <c r="EM9" s="35"/>
      <c r="EN9" s="35"/>
      <c r="EO9" s="36"/>
      <c r="EP9" s="34"/>
      <c r="EQ9" s="35"/>
      <c r="ER9" s="35"/>
      <c r="ES9" s="35"/>
      <c r="ET9" s="35"/>
      <c r="EU9" s="35"/>
      <c r="EV9" s="35"/>
      <c r="EW9" s="35"/>
      <c r="EX9" s="36"/>
      <c r="EY9" s="34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6"/>
    </row>
    <row r="10" spans="1:167" ht="12.75">
      <c r="A10" s="62"/>
      <c r="B10" s="63"/>
      <c r="C10" s="63"/>
      <c r="D10" s="64"/>
      <c r="E10" s="62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  <c r="AJ10" s="34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6"/>
      <c r="AX10" s="34"/>
      <c r="AY10" s="35"/>
      <c r="AZ10" s="35"/>
      <c r="BA10" s="35"/>
      <c r="BB10" s="35"/>
      <c r="BC10" s="35"/>
      <c r="BD10" s="35"/>
      <c r="BE10" s="35"/>
      <c r="BF10" s="36"/>
      <c r="BG10" s="34"/>
      <c r="BH10" s="35"/>
      <c r="BI10" s="35"/>
      <c r="BJ10" s="35"/>
      <c r="BK10" s="35"/>
      <c r="BL10" s="35"/>
      <c r="BM10" s="35"/>
      <c r="BN10" s="35"/>
      <c r="BO10" s="36"/>
      <c r="BP10" s="34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6"/>
      <c r="CJ10" s="62"/>
      <c r="CK10" s="63"/>
      <c r="CL10" s="63"/>
      <c r="CM10" s="64"/>
      <c r="CN10" s="62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4"/>
      <c r="DS10" s="34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6"/>
      <c r="EG10" s="34"/>
      <c r="EH10" s="35"/>
      <c r="EI10" s="35"/>
      <c r="EJ10" s="35"/>
      <c r="EK10" s="35"/>
      <c r="EL10" s="35"/>
      <c r="EM10" s="35"/>
      <c r="EN10" s="35"/>
      <c r="EO10" s="36"/>
      <c r="EP10" s="34"/>
      <c r="EQ10" s="35"/>
      <c r="ER10" s="35"/>
      <c r="ES10" s="35"/>
      <c r="ET10" s="35"/>
      <c r="EU10" s="35"/>
      <c r="EV10" s="35"/>
      <c r="EW10" s="35"/>
      <c r="EX10" s="36"/>
      <c r="EY10" s="34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6"/>
    </row>
    <row r="11" spans="1:167" ht="12.75">
      <c r="A11" s="62"/>
      <c r="B11" s="63"/>
      <c r="C11" s="63"/>
      <c r="D11" s="64"/>
      <c r="E11" s="19" t="s">
        <v>33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1"/>
      <c r="AJ11" s="25" t="s">
        <v>34</v>
      </c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7"/>
      <c r="AX11" s="25" t="s">
        <v>34</v>
      </c>
      <c r="AY11" s="26"/>
      <c r="AZ11" s="26"/>
      <c r="BA11" s="26"/>
      <c r="BB11" s="26"/>
      <c r="BC11" s="26"/>
      <c r="BD11" s="26"/>
      <c r="BE11" s="26"/>
      <c r="BF11" s="27"/>
      <c r="BG11" s="25" t="s">
        <v>34</v>
      </c>
      <c r="BH11" s="26"/>
      <c r="BI11" s="26"/>
      <c r="BJ11" s="26"/>
      <c r="BK11" s="26"/>
      <c r="BL11" s="26"/>
      <c r="BM11" s="26"/>
      <c r="BN11" s="26"/>
      <c r="BO11" s="27"/>
      <c r="BP11" s="34">
        <f>SUM(BP9:BP10)</f>
        <v>10000</v>
      </c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6"/>
      <c r="CJ11" s="62"/>
      <c r="CK11" s="63"/>
      <c r="CL11" s="63"/>
      <c r="CM11" s="64"/>
      <c r="CN11" s="19" t="s">
        <v>33</v>
      </c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1"/>
      <c r="DS11" s="25" t="s">
        <v>34</v>
      </c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7"/>
      <c r="EG11" s="25" t="s">
        <v>34</v>
      </c>
      <c r="EH11" s="26"/>
      <c r="EI11" s="26"/>
      <c r="EJ11" s="26"/>
      <c r="EK11" s="26"/>
      <c r="EL11" s="26"/>
      <c r="EM11" s="26"/>
      <c r="EN11" s="26"/>
      <c r="EO11" s="27"/>
      <c r="EP11" s="25" t="s">
        <v>34</v>
      </c>
      <c r="EQ11" s="26"/>
      <c r="ER11" s="26"/>
      <c r="ES11" s="26"/>
      <c r="ET11" s="26"/>
      <c r="EU11" s="26"/>
      <c r="EV11" s="26"/>
      <c r="EW11" s="26"/>
      <c r="EX11" s="27"/>
      <c r="EY11" s="34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6"/>
    </row>
    <row r="12" s="1" customFormat="1" ht="15.75"/>
    <row r="13" spans="1:167" s="6" customFormat="1" ht="15.75">
      <c r="A13" s="44" t="s">
        <v>142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J13" s="44" t="s">
        <v>142</v>
      </c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</row>
    <row r="14" s="7" customFormat="1" ht="8.25"/>
    <row r="15" spans="1:167" ht="12.75">
      <c r="A15" s="40" t="s">
        <v>8</v>
      </c>
      <c r="B15" s="41"/>
      <c r="C15" s="41"/>
      <c r="D15" s="42"/>
      <c r="E15" s="40" t="s">
        <v>36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2"/>
      <c r="AJ15" s="40" t="s">
        <v>46</v>
      </c>
      <c r="AK15" s="41"/>
      <c r="AL15" s="41"/>
      <c r="AM15" s="41"/>
      <c r="AN15" s="41"/>
      <c r="AO15" s="41"/>
      <c r="AP15" s="41"/>
      <c r="AQ15" s="41"/>
      <c r="AR15" s="41"/>
      <c r="AS15" s="41"/>
      <c r="AT15" s="42"/>
      <c r="AU15" s="40" t="s">
        <v>41</v>
      </c>
      <c r="AV15" s="41"/>
      <c r="AW15" s="41"/>
      <c r="AX15" s="41"/>
      <c r="AY15" s="41"/>
      <c r="AZ15" s="41"/>
      <c r="BA15" s="41"/>
      <c r="BB15" s="41"/>
      <c r="BC15" s="41"/>
      <c r="BD15" s="42"/>
      <c r="BE15" s="40" t="s">
        <v>52</v>
      </c>
      <c r="BF15" s="41"/>
      <c r="BG15" s="41"/>
      <c r="BH15" s="41"/>
      <c r="BI15" s="41"/>
      <c r="BJ15" s="41"/>
      <c r="BK15" s="41"/>
      <c r="BL15" s="41"/>
      <c r="BM15" s="41"/>
      <c r="BN15" s="41"/>
      <c r="BO15" s="42"/>
      <c r="BP15" s="40" t="s">
        <v>45</v>
      </c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2"/>
      <c r="CJ15" s="40" t="s">
        <v>8</v>
      </c>
      <c r="CK15" s="41"/>
      <c r="CL15" s="41"/>
      <c r="CM15" s="42"/>
      <c r="CN15" s="40" t="s">
        <v>36</v>
      </c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2"/>
      <c r="DS15" s="40" t="s">
        <v>46</v>
      </c>
      <c r="DT15" s="41"/>
      <c r="DU15" s="41"/>
      <c r="DV15" s="41"/>
      <c r="DW15" s="41"/>
      <c r="DX15" s="41"/>
      <c r="DY15" s="41"/>
      <c r="DZ15" s="41"/>
      <c r="EA15" s="41"/>
      <c r="EB15" s="41"/>
      <c r="EC15" s="42"/>
      <c r="ED15" s="40" t="s">
        <v>41</v>
      </c>
      <c r="EE15" s="41"/>
      <c r="EF15" s="41"/>
      <c r="EG15" s="41"/>
      <c r="EH15" s="41"/>
      <c r="EI15" s="41"/>
      <c r="EJ15" s="41"/>
      <c r="EK15" s="41"/>
      <c r="EL15" s="41"/>
      <c r="EM15" s="42"/>
      <c r="EN15" s="40" t="s">
        <v>52</v>
      </c>
      <c r="EO15" s="41"/>
      <c r="EP15" s="41"/>
      <c r="EQ15" s="41"/>
      <c r="ER15" s="41"/>
      <c r="ES15" s="41"/>
      <c r="ET15" s="41"/>
      <c r="EU15" s="41"/>
      <c r="EV15" s="41"/>
      <c r="EW15" s="41"/>
      <c r="EX15" s="42"/>
      <c r="EY15" s="40" t="s">
        <v>45</v>
      </c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2"/>
    </row>
    <row r="16" spans="1:167" ht="12.75">
      <c r="A16" s="37" t="s">
        <v>9</v>
      </c>
      <c r="B16" s="38"/>
      <c r="C16" s="38"/>
      <c r="D16" s="39"/>
      <c r="E16" s="37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9"/>
      <c r="AJ16" s="37" t="s">
        <v>42</v>
      </c>
      <c r="AK16" s="38"/>
      <c r="AL16" s="38"/>
      <c r="AM16" s="38"/>
      <c r="AN16" s="38"/>
      <c r="AO16" s="38"/>
      <c r="AP16" s="38"/>
      <c r="AQ16" s="38"/>
      <c r="AR16" s="38"/>
      <c r="AS16" s="38"/>
      <c r="AT16" s="39"/>
      <c r="AU16" s="37" t="s">
        <v>49</v>
      </c>
      <c r="AV16" s="38"/>
      <c r="AW16" s="38"/>
      <c r="AX16" s="38"/>
      <c r="AY16" s="38"/>
      <c r="AZ16" s="38"/>
      <c r="BA16" s="38"/>
      <c r="BB16" s="38"/>
      <c r="BC16" s="38"/>
      <c r="BD16" s="39"/>
      <c r="BE16" s="37" t="s">
        <v>53</v>
      </c>
      <c r="BF16" s="38"/>
      <c r="BG16" s="38"/>
      <c r="BH16" s="38"/>
      <c r="BI16" s="38"/>
      <c r="BJ16" s="38"/>
      <c r="BK16" s="38"/>
      <c r="BL16" s="38"/>
      <c r="BM16" s="38"/>
      <c r="BN16" s="38"/>
      <c r="BO16" s="39"/>
      <c r="BP16" s="37" t="s">
        <v>114</v>
      </c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9"/>
      <c r="CJ16" s="37" t="s">
        <v>9</v>
      </c>
      <c r="CK16" s="38"/>
      <c r="CL16" s="38"/>
      <c r="CM16" s="39"/>
      <c r="CN16" s="37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9"/>
      <c r="DS16" s="37" t="s">
        <v>42</v>
      </c>
      <c r="DT16" s="38"/>
      <c r="DU16" s="38"/>
      <c r="DV16" s="38"/>
      <c r="DW16" s="38"/>
      <c r="DX16" s="38"/>
      <c r="DY16" s="38"/>
      <c r="DZ16" s="38"/>
      <c r="EA16" s="38"/>
      <c r="EB16" s="38"/>
      <c r="EC16" s="39"/>
      <c r="ED16" s="37" t="s">
        <v>49</v>
      </c>
      <c r="EE16" s="38"/>
      <c r="EF16" s="38"/>
      <c r="EG16" s="38"/>
      <c r="EH16" s="38"/>
      <c r="EI16" s="38"/>
      <c r="EJ16" s="38"/>
      <c r="EK16" s="38"/>
      <c r="EL16" s="38"/>
      <c r="EM16" s="39"/>
      <c r="EN16" s="37" t="s">
        <v>53</v>
      </c>
      <c r="EO16" s="38"/>
      <c r="EP16" s="38"/>
      <c r="EQ16" s="38"/>
      <c r="ER16" s="38"/>
      <c r="ES16" s="38"/>
      <c r="ET16" s="38"/>
      <c r="EU16" s="38"/>
      <c r="EV16" s="38"/>
      <c r="EW16" s="38"/>
      <c r="EX16" s="39"/>
      <c r="EY16" s="37" t="s">
        <v>114</v>
      </c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9"/>
    </row>
    <row r="17" spans="1:167" ht="12.75">
      <c r="A17" s="37"/>
      <c r="B17" s="38"/>
      <c r="C17" s="38"/>
      <c r="D17" s="39"/>
      <c r="E17" s="37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9"/>
      <c r="AJ17" s="37" t="s">
        <v>47</v>
      </c>
      <c r="AK17" s="38"/>
      <c r="AL17" s="38"/>
      <c r="AM17" s="38"/>
      <c r="AN17" s="38"/>
      <c r="AO17" s="38"/>
      <c r="AP17" s="38"/>
      <c r="AQ17" s="38"/>
      <c r="AR17" s="38"/>
      <c r="AS17" s="38"/>
      <c r="AT17" s="39"/>
      <c r="AU17" s="37" t="s">
        <v>50</v>
      </c>
      <c r="AV17" s="38"/>
      <c r="AW17" s="38"/>
      <c r="AX17" s="38"/>
      <c r="AY17" s="38"/>
      <c r="AZ17" s="38"/>
      <c r="BA17" s="38"/>
      <c r="BB17" s="38"/>
      <c r="BC17" s="38"/>
      <c r="BD17" s="39"/>
      <c r="BE17" s="37" t="s">
        <v>55</v>
      </c>
      <c r="BF17" s="38"/>
      <c r="BG17" s="38"/>
      <c r="BH17" s="38"/>
      <c r="BI17" s="38"/>
      <c r="BJ17" s="38"/>
      <c r="BK17" s="38"/>
      <c r="BL17" s="38"/>
      <c r="BM17" s="38"/>
      <c r="BN17" s="38"/>
      <c r="BO17" s="39"/>
      <c r="BP17" s="37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9"/>
      <c r="CJ17" s="37"/>
      <c r="CK17" s="38"/>
      <c r="CL17" s="38"/>
      <c r="CM17" s="39"/>
      <c r="CN17" s="37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9"/>
      <c r="DS17" s="37" t="s">
        <v>47</v>
      </c>
      <c r="DT17" s="38"/>
      <c r="DU17" s="38"/>
      <c r="DV17" s="38"/>
      <c r="DW17" s="38"/>
      <c r="DX17" s="38"/>
      <c r="DY17" s="38"/>
      <c r="DZ17" s="38"/>
      <c r="EA17" s="38"/>
      <c r="EB17" s="38"/>
      <c r="EC17" s="39"/>
      <c r="ED17" s="37" t="s">
        <v>50</v>
      </c>
      <c r="EE17" s="38"/>
      <c r="EF17" s="38"/>
      <c r="EG17" s="38"/>
      <c r="EH17" s="38"/>
      <c r="EI17" s="38"/>
      <c r="EJ17" s="38"/>
      <c r="EK17" s="38"/>
      <c r="EL17" s="38"/>
      <c r="EM17" s="39"/>
      <c r="EN17" s="37" t="s">
        <v>55</v>
      </c>
      <c r="EO17" s="38"/>
      <c r="EP17" s="38"/>
      <c r="EQ17" s="38"/>
      <c r="ER17" s="38"/>
      <c r="ES17" s="38"/>
      <c r="ET17" s="38"/>
      <c r="EU17" s="38"/>
      <c r="EV17" s="38"/>
      <c r="EW17" s="38"/>
      <c r="EX17" s="39"/>
      <c r="EY17" s="37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9"/>
    </row>
    <row r="18" spans="1:167" ht="12.75">
      <c r="A18" s="58"/>
      <c r="B18" s="59"/>
      <c r="C18" s="59"/>
      <c r="D18" s="60"/>
      <c r="E18" s="58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60"/>
      <c r="AJ18" s="58" t="s">
        <v>48</v>
      </c>
      <c r="AK18" s="59"/>
      <c r="AL18" s="59"/>
      <c r="AM18" s="59"/>
      <c r="AN18" s="59"/>
      <c r="AO18" s="59"/>
      <c r="AP18" s="59"/>
      <c r="AQ18" s="59"/>
      <c r="AR18" s="59"/>
      <c r="AS18" s="59"/>
      <c r="AT18" s="60"/>
      <c r="AU18" s="58" t="s">
        <v>51</v>
      </c>
      <c r="AV18" s="59"/>
      <c r="AW18" s="59"/>
      <c r="AX18" s="59"/>
      <c r="AY18" s="59"/>
      <c r="AZ18" s="59"/>
      <c r="BA18" s="59"/>
      <c r="BB18" s="59"/>
      <c r="BC18" s="59"/>
      <c r="BD18" s="60"/>
      <c r="BE18" s="58" t="s">
        <v>54</v>
      </c>
      <c r="BF18" s="59"/>
      <c r="BG18" s="59"/>
      <c r="BH18" s="59"/>
      <c r="BI18" s="59"/>
      <c r="BJ18" s="59"/>
      <c r="BK18" s="59"/>
      <c r="BL18" s="59"/>
      <c r="BM18" s="59"/>
      <c r="BN18" s="59"/>
      <c r="BO18" s="60"/>
      <c r="BP18" s="58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60"/>
      <c r="CJ18" s="58"/>
      <c r="CK18" s="59"/>
      <c r="CL18" s="59"/>
      <c r="CM18" s="60"/>
      <c r="CN18" s="58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60"/>
      <c r="DS18" s="58" t="s">
        <v>48</v>
      </c>
      <c r="DT18" s="59"/>
      <c r="DU18" s="59"/>
      <c r="DV18" s="59"/>
      <c r="DW18" s="59"/>
      <c r="DX18" s="59"/>
      <c r="DY18" s="59"/>
      <c r="DZ18" s="59"/>
      <c r="EA18" s="59"/>
      <c r="EB18" s="59"/>
      <c r="EC18" s="60"/>
      <c r="ED18" s="58" t="s">
        <v>51</v>
      </c>
      <c r="EE18" s="59"/>
      <c r="EF18" s="59"/>
      <c r="EG18" s="59"/>
      <c r="EH18" s="59"/>
      <c r="EI18" s="59"/>
      <c r="EJ18" s="59"/>
      <c r="EK18" s="59"/>
      <c r="EL18" s="59"/>
      <c r="EM18" s="60"/>
      <c r="EN18" s="58" t="s">
        <v>54</v>
      </c>
      <c r="EO18" s="59"/>
      <c r="EP18" s="59"/>
      <c r="EQ18" s="59"/>
      <c r="ER18" s="59"/>
      <c r="ES18" s="59"/>
      <c r="ET18" s="59"/>
      <c r="EU18" s="59"/>
      <c r="EV18" s="59"/>
      <c r="EW18" s="59"/>
      <c r="EX18" s="60"/>
      <c r="EY18" s="58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60"/>
    </row>
    <row r="19" spans="1:167" ht="12.75">
      <c r="A19" s="58">
        <v>1</v>
      </c>
      <c r="B19" s="59"/>
      <c r="C19" s="59"/>
      <c r="D19" s="60"/>
      <c r="E19" s="58">
        <v>2</v>
      </c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60"/>
      <c r="AJ19" s="58">
        <v>3</v>
      </c>
      <c r="AK19" s="59"/>
      <c r="AL19" s="59"/>
      <c r="AM19" s="59"/>
      <c r="AN19" s="59"/>
      <c r="AO19" s="59"/>
      <c r="AP19" s="59"/>
      <c r="AQ19" s="59"/>
      <c r="AR19" s="59"/>
      <c r="AS19" s="59"/>
      <c r="AT19" s="60"/>
      <c r="AU19" s="58">
        <v>4</v>
      </c>
      <c r="AV19" s="59"/>
      <c r="AW19" s="59"/>
      <c r="AX19" s="59"/>
      <c r="AY19" s="59"/>
      <c r="AZ19" s="59"/>
      <c r="BA19" s="59"/>
      <c r="BB19" s="59"/>
      <c r="BC19" s="59"/>
      <c r="BD19" s="60"/>
      <c r="BE19" s="58">
        <v>5</v>
      </c>
      <c r="BF19" s="59"/>
      <c r="BG19" s="59"/>
      <c r="BH19" s="59"/>
      <c r="BI19" s="59"/>
      <c r="BJ19" s="59"/>
      <c r="BK19" s="59"/>
      <c r="BL19" s="59"/>
      <c r="BM19" s="59"/>
      <c r="BN19" s="59"/>
      <c r="BO19" s="60"/>
      <c r="BP19" s="58">
        <v>6</v>
      </c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60"/>
      <c r="CJ19" s="58">
        <v>1</v>
      </c>
      <c r="CK19" s="59"/>
      <c r="CL19" s="59"/>
      <c r="CM19" s="60"/>
      <c r="CN19" s="58">
        <v>2</v>
      </c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60"/>
      <c r="DS19" s="58">
        <v>3</v>
      </c>
      <c r="DT19" s="59"/>
      <c r="DU19" s="59"/>
      <c r="DV19" s="59"/>
      <c r="DW19" s="59"/>
      <c r="DX19" s="59"/>
      <c r="DY19" s="59"/>
      <c r="DZ19" s="59"/>
      <c r="EA19" s="59"/>
      <c r="EB19" s="59"/>
      <c r="EC19" s="60"/>
      <c r="ED19" s="58">
        <v>4</v>
      </c>
      <c r="EE19" s="59"/>
      <c r="EF19" s="59"/>
      <c r="EG19" s="59"/>
      <c r="EH19" s="59"/>
      <c r="EI19" s="59"/>
      <c r="EJ19" s="59"/>
      <c r="EK19" s="59"/>
      <c r="EL19" s="59"/>
      <c r="EM19" s="60"/>
      <c r="EN19" s="58">
        <v>5</v>
      </c>
      <c r="EO19" s="59"/>
      <c r="EP19" s="59"/>
      <c r="EQ19" s="59"/>
      <c r="ER19" s="59"/>
      <c r="ES19" s="59"/>
      <c r="ET19" s="59"/>
      <c r="EU19" s="59"/>
      <c r="EV19" s="59"/>
      <c r="EW19" s="59"/>
      <c r="EX19" s="60"/>
      <c r="EY19" s="58">
        <v>6</v>
      </c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60"/>
    </row>
    <row r="20" spans="1:167" ht="12.75">
      <c r="A20" s="62"/>
      <c r="B20" s="63"/>
      <c r="C20" s="63"/>
      <c r="D20" s="64"/>
      <c r="E20" s="62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4"/>
      <c r="AJ20" s="34"/>
      <c r="AK20" s="35"/>
      <c r="AL20" s="35"/>
      <c r="AM20" s="35"/>
      <c r="AN20" s="35"/>
      <c r="AO20" s="35"/>
      <c r="AP20" s="35"/>
      <c r="AQ20" s="35"/>
      <c r="AR20" s="35"/>
      <c r="AS20" s="35"/>
      <c r="AT20" s="36"/>
      <c r="AU20" s="34"/>
      <c r="AV20" s="35"/>
      <c r="AW20" s="35"/>
      <c r="AX20" s="35"/>
      <c r="AY20" s="35"/>
      <c r="AZ20" s="35"/>
      <c r="BA20" s="35"/>
      <c r="BB20" s="35"/>
      <c r="BC20" s="35"/>
      <c r="BD20" s="36"/>
      <c r="BE20" s="34"/>
      <c r="BF20" s="35"/>
      <c r="BG20" s="35"/>
      <c r="BH20" s="35"/>
      <c r="BI20" s="35"/>
      <c r="BJ20" s="35"/>
      <c r="BK20" s="35"/>
      <c r="BL20" s="35"/>
      <c r="BM20" s="35"/>
      <c r="BN20" s="35"/>
      <c r="BO20" s="36"/>
      <c r="BP20" s="34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6"/>
      <c r="CJ20" s="62"/>
      <c r="CK20" s="63"/>
      <c r="CL20" s="63"/>
      <c r="CM20" s="64"/>
      <c r="CN20" s="62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4"/>
      <c r="DS20" s="34"/>
      <c r="DT20" s="35"/>
      <c r="DU20" s="35"/>
      <c r="DV20" s="35"/>
      <c r="DW20" s="35"/>
      <c r="DX20" s="35"/>
      <c r="DY20" s="35"/>
      <c r="DZ20" s="35"/>
      <c r="EA20" s="35"/>
      <c r="EB20" s="35"/>
      <c r="EC20" s="36"/>
      <c r="ED20" s="34"/>
      <c r="EE20" s="35"/>
      <c r="EF20" s="35"/>
      <c r="EG20" s="35"/>
      <c r="EH20" s="35"/>
      <c r="EI20" s="35"/>
      <c r="EJ20" s="35"/>
      <c r="EK20" s="35"/>
      <c r="EL20" s="35"/>
      <c r="EM20" s="36"/>
      <c r="EN20" s="34"/>
      <c r="EO20" s="35"/>
      <c r="EP20" s="35"/>
      <c r="EQ20" s="35"/>
      <c r="ER20" s="35"/>
      <c r="ES20" s="35"/>
      <c r="ET20" s="35"/>
      <c r="EU20" s="35"/>
      <c r="EV20" s="35"/>
      <c r="EW20" s="35"/>
      <c r="EX20" s="36"/>
      <c r="EY20" s="34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6"/>
    </row>
    <row r="21" spans="1:167" ht="12.75">
      <c r="A21" s="62"/>
      <c r="B21" s="63"/>
      <c r="C21" s="63"/>
      <c r="D21" s="64"/>
      <c r="E21" s="62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4"/>
      <c r="AJ21" s="34"/>
      <c r="AK21" s="35"/>
      <c r="AL21" s="35"/>
      <c r="AM21" s="35"/>
      <c r="AN21" s="35"/>
      <c r="AO21" s="35"/>
      <c r="AP21" s="35"/>
      <c r="AQ21" s="35"/>
      <c r="AR21" s="35"/>
      <c r="AS21" s="35"/>
      <c r="AT21" s="36"/>
      <c r="AU21" s="34"/>
      <c r="AV21" s="35"/>
      <c r="AW21" s="35"/>
      <c r="AX21" s="35"/>
      <c r="AY21" s="35"/>
      <c r="AZ21" s="35"/>
      <c r="BA21" s="35"/>
      <c r="BB21" s="35"/>
      <c r="BC21" s="35"/>
      <c r="BD21" s="36"/>
      <c r="BE21" s="34"/>
      <c r="BF21" s="35"/>
      <c r="BG21" s="35"/>
      <c r="BH21" s="35"/>
      <c r="BI21" s="35"/>
      <c r="BJ21" s="35"/>
      <c r="BK21" s="35"/>
      <c r="BL21" s="35"/>
      <c r="BM21" s="35"/>
      <c r="BN21" s="35"/>
      <c r="BO21" s="36"/>
      <c r="BP21" s="34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6"/>
      <c r="CJ21" s="62"/>
      <c r="CK21" s="63"/>
      <c r="CL21" s="63"/>
      <c r="CM21" s="64"/>
      <c r="CN21" s="62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4"/>
      <c r="DS21" s="34"/>
      <c r="DT21" s="35"/>
      <c r="DU21" s="35"/>
      <c r="DV21" s="35"/>
      <c r="DW21" s="35"/>
      <c r="DX21" s="35"/>
      <c r="DY21" s="35"/>
      <c r="DZ21" s="35"/>
      <c r="EA21" s="35"/>
      <c r="EB21" s="35"/>
      <c r="EC21" s="36"/>
      <c r="ED21" s="34"/>
      <c r="EE21" s="35"/>
      <c r="EF21" s="35"/>
      <c r="EG21" s="35"/>
      <c r="EH21" s="35"/>
      <c r="EI21" s="35"/>
      <c r="EJ21" s="35"/>
      <c r="EK21" s="35"/>
      <c r="EL21" s="35"/>
      <c r="EM21" s="36"/>
      <c r="EN21" s="34"/>
      <c r="EO21" s="35"/>
      <c r="EP21" s="35"/>
      <c r="EQ21" s="35"/>
      <c r="ER21" s="35"/>
      <c r="ES21" s="35"/>
      <c r="ET21" s="35"/>
      <c r="EU21" s="35"/>
      <c r="EV21" s="35"/>
      <c r="EW21" s="35"/>
      <c r="EX21" s="36"/>
      <c r="EY21" s="34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6"/>
    </row>
    <row r="22" spans="1:167" ht="12.75">
      <c r="A22" s="62"/>
      <c r="B22" s="63"/>
      <c r="C22" s="63"/>
      <c r="D22" s="64"/>
      <c r="E22" s="19" t="s">
        <v>33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1"/>
      <c r="AJ22" s="25" t="s">
        <v>34</v>
      </c>
      <c r="AK22" s="26"/>
      <c r="AL22" s="26"/>
      <c r="AM22" s="26"/>
      <c r="AN22" s="26"/>
      <c r="AO22" s="26"/>
      <c r="AP22" s="26"/>
      <c r="AQ22" s="26"/>
      <c r="AR22" s="26"/>
      <c r="AS22" s="26"/>
      <c r="AT22" s="27"/>
      <c r="AU22" s="25" t="s">
        <v>34</v>
      </c>
      <c r="AV22" s="26"/>
      <c r="AW22" s="26"/>
      <c r="AX22" s="26"/>
      <c r="AY22" s="26"/>
      <c r="AZ22" s="26"/>
      <c r="BA22" s="26"/>
      <c r="BB22" s="26"/>
      <c r="BC22" s="26"/>
      <c r="BD22" s="27"/>
      <c r="BE22" s="25" t="s">
        <v>34</v>
      </c>
      <c r="BF22" s="26"/>
      <c r="BG22" s="26"/>
      <c r="BH22" s="26"/>
      <c r="BI22" s="26"/>
      <c r="BJ22" s="26"/>
      <c r="BK22" s="26"/>
      <c r="BL22" s="26"/>
      <c r="BM22" s="26"/>
      <c r="BN22" s="26"/>
      <c r="BO22" s="27"/>
      <c r="BP22" s="34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6"/>
      <c r="CJ22" s="62"/>
      <c r="CK22" s="63"/>
      <c r="CL22" s="63"/>
      <c r="CM22" s="64"/>
      <c r="CN22" s="19" t="s">
        <v>33</v>
      </c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1"/>
      <c r="DS22" s="25" t="s">
        <v>34</v>
      </c>
      <c r="DT22" s="26"/>
      <c r="DU22" s="26"/>
      <c r="DV22" s="26"/>
      <c r="DW22" s="26"/>
      <c r="DX22" s="26"/>
      <c r="DY22" s="26"/>
      <c r="DZ22" s="26"/>
      <c r="EA22" s="26"/>
      <c r="EB22" s="26"/>
      <c r="EC22" s="27"/>
      <c r="ED22" s="25" t="s">
        <v>34</v>
      </c>
      <c r="EE22" s="26"/>
      <c r="EF22" s="26"/>
      <c r="EG22" s="26"/>
      <c r="EH22" s="26"/>
      <c r="EI22" s="26"/>
      <c r="EJ22" s="26"/>
      <c r="EK22" s="26"/>
      <c r="EL22" s="26"/>
      <c r="EM22" s="27"/>
      <c r="EN22" s="25" t="s">
        <v>34</v>
      </c>
      <c r="EO22" s="26"/>
      <c r="EP22" s="26"/>
      <c r="EQ22" s="26"/>
      <c r="ER22" s="26"/>
      <c r="ES22" s="26"/>
      <c r="ET22" s="26"/>
      <c r="EU22" s="26"/>
      <c r="EV22" s="26"/>
      <c r="EW22" s="26"/>
      <c r="EX22" s="27"/>
      <c r="EY22" s="34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6"/>
    </row>
    <row r="23" s="1" customFormat="1" ht="15.75"/>
    <row r="24" spans="1:167" s="6" customFormat="1" ht="15.75">
      <c r="A24" s="44" t="s">
        <v>56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J24" s="44" t="s">
        <v>56</v>
      </c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</row>
    <row r="25" spans="1:167" ht="15.75">
      <c r="A25" s="44" t="s">
        <v>57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J25" s="44" t="s">
        <v>57</v>
      </c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</row>
    <row r="26" spans="1:167" ht="15.75">
      <c r="A26" s="44" t="s">
        <v>58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J26" s="44" t="s">
        <v>58</v>
      </c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</row>
    <row r="27" s="7" customFormat="1" ht="8.25"/>
    <row r="28" spans="1:167" ht="12.75">
      <c r="A28" s="40" t="s">
        <v>8</v>
      </c>
      <c r="B28" s="41"/>
      <c r="C28" s="41"/>
      <c r="D28" s="42"/>
      <c r="E28" s="40" t="s">
        <v>59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2"/>
      <c r="BE28" s="89" t="s">
        <v>61</v>
      </c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1"/>
      <c r="BQ28" s="40" t="s">
        <v>60</v>
      </c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2"/>
      <c r="CJ28" s="40" t="s">
        <v>8</v>
      </c>
      <c r="CK28" s="41"/>
      <c r="CL28" s="41"/>
      <c r="CM28" s="42"/>
      <c r="CN28" s="40" t="s">
        <v>59</v>
      </c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2"/>
      <c r="EN28" s="89" t="s">
        <v>61</v>
      </c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1"/>
      <c r="EZ28" s="40" t="s">
        <v>60</v>
      </c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2"/>
    </row>
    <row r="29" spans="1:167" ht="12.75">
      <c r="A29" s="37" t="s">
        <v>9</v>
      </c>
      <c r="B29" s="38"/>
      <c r="C29" s="38"/>
      <c r="D29" s="39"/>
      <c r="E29" s="37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9"/>
      <c r="BE29" s="92" t="s">
        <v>62</v>
      </c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4"/>
      <c r="BQ29" s="37" t="s">
        <v>40</v>
      </c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9"/>
      <c r="CJ29" s="37" t="s">
        <v>9</v>
      </c>
      <c r="CK29" s="38"/>
      <c r="CL29" s="38"/>
      <c r="CM29" s="39"/>
      <c r="CN29" s="37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9"/>
      <c r="EN29" s="92" t="s">
        <v>62</v>
      </c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4"/>
      <c r="EZ29" s="37" t="s">
        <v>40</v>
      </c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9"/>
    </row>
    <row r="30" spans="1:167" ht="12.75">
      <c r="A30" s="37"/>
      <c r="B30" s="38"/>
      <c r="C30" s="38"/>
      <c r="D30" s="39"/>
      <c r="E30" s="37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9"/>
      <c r="BE30" s="92" t="s">
        <v>63</v>
      </c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4"/>
      <c r="BQ30" s="37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9"/>
      <c r="CJ30" s="37"/>
      <c r="CK30" s="38"/>
      <c r="CL30" s="38"/>
      <c r="CM30" s="39"/>
      <c r="CN30" s="37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9"/>
      <c r="EN30" s="92" t="s">
        <v>63</v>
      </c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4"/>
      <c r="EZ30" s="37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9"/>
    </row>
    <row r="31" spans="1:167" ht="12.75">
      <c r="A31" s="58"/>
      <c r="B31" s="59"/>
      <c r="C31" s="59"/>
      <c r="D31" s="60"/>
      <c r="E31" s="58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60"/>
      <c r="BE31" s="25" t="s">
        <v>143</v>
      </c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7"/>
      <c r="BQ31" s="58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60"/>
      <c r="CJ31" s="58"/>
      <c r="CK31" s="59"/>
      <c r="CL31" s="59"/>
      <c r="CM31" s="60"/>
      <c r="CN31" s="58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60"/>
      <c r="EN31" s="25" t="s">
        <v>143</v>
      </c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7"/>
      <c r="EZ31" s="58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60"/>
    </row>
    <row r="32" spans="1:167" ht="12.75">
      <c r="A32" s="28">
        <v>1</v>
      </c>
      <c r="B32" s="29"/>
      <c r="C32" s="29"/>
      <c r="D32" s="30"/>
      <c r="E32" s="28">
        <v>2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30"/>
      <c r="BE32" s="22">
        <v>3</v>
      </c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4"/>
      <c r="BQ32" s="28">
        <v>4</v>
      </c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30"/>
      <c r="CJ32" s="28">
        <v>1</v>
      </c>
      <c r="CK32" s="29"/>
      <c r="CL32" s="29"/>
      <c r="CM32" s="30"/>
      <c r="CN32" s="28">
        <v>2</v>
      </c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30"/>
      <c r="EN32" s="22">
        <v>3</v>
      </c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4"/>
      <c r="EZ32" s="28">
        <v>4</v>
      </c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30"/>
    </row>
    <row r="33" spans="1:167" ht="12.75">
      <c r="A33" s="22">
        <v>1</v>
      </c>
      <c r="B33" s="23"/>
      <c r="C33" s="23"/>
      <c r="D33" s="24"/>
      <c r="E33" s="31" t="s">
        <v>65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3"/>
      <c r="BE33" s="49" t="s">
        <v>34</v>
      </c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1"/>
      <c r="BQ33" s="46">
        <f>BQ34</f>
        <v>899580</v>
      </c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8"/>
      <c r="CJ33" s="22">
        <v>1</v>
      </c>
      <c r="CK33" s="23"/>
      <c r="CL33" s="23"/>
      <c r="CM33" s="24"/>
      <c r="CN33" s="31" t="s">
        <v>65</v>
      </c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3"/>
      <c r="EN33" s="49" t="s">
        <v>34</v>
      </c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1"/>
      <c r="EZ33" s="46">
        <f>EZ34</f>
        <v>348260</v>
      </c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8"/>
    </row>
    <row r="34" spans="1:167" ht="12.75">
      <c r="A34" s="40" t="s">
        <v>64</v>
      </c>
      <c r="B34" s="41"/>
      <c r="C34" s="41"/>
      <c r="D34" s="42"/>
      <c r="E34" s="77" t="s">
        <v>15</v>
      </c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9"/>
      <c r="BE34" s="65">
        <v>4089000</v>
      </c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7"/>
      <c r="BQ34" s="65">
        <f>BE34*22/100</f>
        <v>899580</v>
      </c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7"/>
      <c r="CJ34" s="40" t="s">
        <v>64</v>
      </c>
      <c r="CK34" s="41"/>
      <c r="CL34" s="41"/>
      <c r="CM34" s="42"/>
      <c r="CN34" s="77" t="s">
        <v>15</v>
      </c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9"/>
      <c r="EN34" s="65">
        <v>1583000</v>
      </c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7"/>
      <c r="EZ34" s="65">
        <f>EN34*22/100</f>
        <v>348260</v>
      </c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7"/>
    </row>
    <row r="35" spans="1:167" ht="12.75">
      <c r="A35" s="58"/>
      <c r="B35" s="59"/>
      <c r="C35" s="59"/>
      <c r="D35" s="60"/>
      <c r="E35" s="71" t="s">
        <v>66</v>
      </c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3"/>
      <c r="BE35" s="55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7"/>
      <c r="BQ35" s="55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7"/>
      <c r="CJ35" s="58"/>
      <c r="CK35" s="59"/>
      <c r="CL35" s="59"/>
      <c r="CM35" s="60"/>
      <c r="CN35" s="71" t="s">
        <v>66</v>
      </c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3"/>
      <c r="EN35" s="55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7"/>
      <c r="EZ35" s="55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7"/>
    </row>
    <row r="36" spans="1:167" ht="12.75">
      <c r="A36" s="22" t="s">
        <v>68</v>
      </c>
      <c r="B36" s="23"/>
      <c r="C36" s="23"/>
      <c r="D36" s="24"/>
      <c r="E36" s="74" t="s">
        <v>67</v>
      </c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6"/>
      <c r="BE36" s="46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8"/>
      <c r="BQ36" s="46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8"/>
      <c r="CJ36" s="22" t="s">
        <v>68</v>
      </c>
      <c r="CK36" s="23"/>
      <c r="CL36" s="23"/>
      <c r="CM36" s="24"/>
      <c r="CN36" s="74" t="s">
        <v>67</v>
      </c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6"/>
      <c r="EN36" s="46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8"/>
      <c r="EZ36" s="46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8"/>
    </row>
    <row r="37" spans="1:167" ht="12.75">
      <c r="A37" s="40" t="s">
        <v>69</v>
      </c>
      <c r="B37" s="41"/>
      <c r="C37" s="41"/>
      <c r="D37" s="42"/>
      <c r="E37" s="77" t="s">
        <v>70</v>
      </c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9"/>
      <c r="BE37" s="65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7"/>
      <c r="BQ37" s="65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7"/>
      <c r="CJ37" s="40" t="s">
        <v>69</v>
      </c>
      <c r="CK37" s="41"/>
      <c r="CL37" s="41"/>
      <c r="CM37" s="42"/>
      <c r="CN37" s="77" t="s">
        <v>70</v>
      </c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9"/>
      <c r="EN37" s="65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7"/>
      <c r="EZ37" s="65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7"/>
    </row>
    <row r="38" spans="1:167" ht="12.75">
      <c r="A38" s="58"/>
      <c r="B38" s="59"/>
      <c r="C38" s="59"/>
      <c r="D38" s="60"/>
      <c r="E38" s="71" t="s">
        <v>71</v>
      </c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3"/>
      <c r="BE38" s="55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7"/>
      <c r="BQ38" s="55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7"/>
      <c r="CJ38" s="58"/>
      <c r="CK38" s="59"/>
      <c r="CL38" s="59"/>
      <c r="CM38" s="60"/>
      <c r="CN38" s="71" t="s">
        <v>71</v>
      </c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3"/>
      <c r="EN38" s="55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7"/>
      <c r="EZ38" s="55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7"/>
    </row>
    <row r="39" spans="1:167" ht="12.75">
      <c r="A39" s="40">
        <v>2</v>
      </c>
      <c r="B39" s="41"/>
      <c r="C39" s="41"/>
      <c r="D39" s="42"/>
      <c r="E39" s="80" t="s">
        <v>72</v>
      </c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2"/>
      <c r="BE39" s="86" t="s">
        <v>34</v>
      </c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8"/>
      <c r="BQ39" s="65">
        <f>BQ41+BQ46</f>
        <v>254110</v>
      </c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7"/>
      <c r="CJ39" s="40">
        <v>2</v>
      </c>
      <c r="CK39" s="41"/>
      <c r="CL39" s="41"/>
      <c r="CM39" s="42"/>
      <c r="CN39" s="80" t="s">
        <v>72</v>
      </c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2"/>
      <c r="EN39" s="86" t="s">
        <v>34</v>
      </c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8"/>
      <c r="EZ39" s="65">
        <f>EZ41+EZ46</f>
        <v>-428993</v>
      </c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7"/>
    </row>
    <row r="40" spans="1:167" ht="12.75">
      <c r="A40" s="58"/>
      <c r="B40" s="59"/>
      <c r="C40" s="59"/>
      <c r="D40" s="60"/>
      <c r="E40" s="62" t="s">
        <v>144</v>
      </c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4"/>
      <c r="BE40" s="52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4"/>
      <c r="BQ40" s="55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7"/>
      <c r="CJ40" s="58"/>
      <c r="CK40" s="59"/>
      <c r="CL40" s="59"/>
      <c r="CM40" s="60"/>
      <c r="CN40" s="62" t="s">
        <v>144</v>
      </c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4"/>
      <c r="EN40" s="52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4"/>
      <c r="EZ40" s="55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7"/>
    </row>
    <row r="41" spans="1:167" ht="12.75">
      <c r="A41" s="40" t="s">
        <v>74</v>
      </c>
      <c r="B41" s="41"/>
      <c r="C41" s="41"/>
      <c r="D41" s="42"/>
      <c r="E41" s="77" t="s">
        <v>15</v>
      </c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9"/>
      <c r="BE41" s="65">
        <f>BE34</f>
        <v>4089000</v>
      </c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7"/>
      <c r="BQ41" s="65">
        <f>BQ54-BQ34-BQ46-BQ52</f>
        <v>245932</v>
      </c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7"/>
      <c r="CJ41" s="40" t="s">
        <v>74</v>
      </c>
      <c r="CK41" s="41"/>
      <c r="CL41" s="41"/>
      <c r="CM41" s="42"/>
      <c r="CN41" s="77" t="s">
        <v>15</v>
      </c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9"/>
      <c r="EN41" s="65">
        <f>EN34</f>
        <v>1583000</v>
      </c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7"/>
      <c r="EZ41" s="65">
        <f>EZ54-EZ34-EZ46-EZ52</f>
        <v>-432159</v>
      </c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7"/>
    </row>
    <row r="42" spans="1:167" ht="12.75">
      <c r="A42" s="37"/>
      <c r="B42" s="38"/>
      <c r="C42" s="38"/>
      <c r="D42" s="39"/>
      <c r="E42" s="83" t="s">
        <v>73</v>
      </c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5"/>
      <c r="BE42" s="68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70"/>
      <c r="BQ42" s="68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70"/>
      <c r="CJ42" s="37"/>
      <c r="CK42" s="38"/>
      <c r="CL42" s="38"/>
      <c r="CM42" s="39"/>
      <c r="CN42" s="83" t="s">
        <v>73</v>
      </c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5"/>
      <c r="EN42" s="68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70"/>
      <c r="EZ42" s="68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70"/>
    </row>
    <row r="43" spans="1:167" ht="12.75">
      <c r="A43" s="58"/>
      <c r="B43" s="59"/>
      <c r="C43" s="59"/>
      <c r="D43" s="60"/>
      <c r="E43" s="71" t="s">
        <v>145</v>
      </c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3"/>
      <c r="BE43" s="55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7"/>
      <c r="BQ43" s="55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7"/>
      <c r="CJ43" s="58"/>
      <c r="CK43" s="59"/>
      <c r="CL43" s="59"/>
      <c r="CM43" s="60"/>
      <c r="CN43" s="71" t="s">
        <v>145</v>
      </c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3"/>
      <c r="EN43" s="55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7"/>
      <c r="EZ43" s="55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7"/>
    </row>
    <row r="44" spans="1:167" ht="12.75">
      <c r="A44" s="40" t="s">
        <v>77</v>
      </c>
      <c r="B44" s="41"/>
      <c r="C44" s="41"/>
      <c r="D44" s="42"/>
      <c r="E44" s="77" t="s">
        <v>75</v>
      </c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9"/>
      <c r="BE44" s="65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7"/>
      <c r="BQ44" s="65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7"/>
      <c r="CJ44" s="40" t="s">
        <v>77</v>
      </c>
      <c r="CK44" s="41"/>
      <c r="CL44" s="41"/>
      <c r="CM44" s="42"/>
      <c r="CN44" s="77" t="s">
        <v>75</v>
      </c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9"/>
      <c r="EN44" s="65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7"/>
      <c r="EZ44" s="65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7"/>
    </row>
    <row r="45" spans="1:167" ht="12.75">
      <c r="A45" s="58"/>
      <c r="B45" s="59"/>
      <c r="C45" s="59"/>
      <c r="D45" s="60"/>
      <c r="E45" s="71" t="s">
        <v>76</v>
      </c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3"/>
      <c r="BE45" s="55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7"/>
      <c r="BQ45" s="55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7"/>
      <c r="CJ45" s="58"/>
      <c r="CK45" s="59"/>
      <c r="CL45" s="59"/>
      <c r="CM45" s="60"/>
      <c r="CN45" s="71" t="s">
        <v>76</v>
      </c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3"/>
      <c r="EN45" s="55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7"/>
      <c r="EZ45" s="55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7"/>
    </row>
    <row r="46" spans="1:167" ht="12.75">
      <c r="A46" s="40" t="s">
        <v>80</v>
      </c>
      <c r="B46" s="41"/>
      <c r="C46" s="41"/>
      <c r="D46" s="42"/>
      <c r="E46" s="77" t="s">
        <v>78</v>
      </c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9"/>
      <c r="BE46" s="65">
        <f>BE34</f>
        <v>4089000</v>
      </c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7"/>
      <c r="BQ46" s="65">
        <f>BE46*0.2/100</f>
        <v>8178</v>
      </c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7"/>
      <c r="CJ46" s="40" t="s">
        <v>80</v>
      </c>
      <c r="CK46" s="41"/>
      <c r="CL46" s="41"/>
      <c r="CM46" s="42"/>
      <c r="CN46" s="77" t="s">
        <v>78</v>
      </c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9"/>
      <c r="EN46" s="65">
        <f>EN34</f>
        <v>1583000</v>
      </c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7"/>
      <c r="EZ46" s="65">
        <f>EN46*0.2/100</f>
        <v>3166</v>
      </c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7"/>
    </row>
    <row r="47" spans="1:167" ht="12.75">
      <c r="A47" s="58"/>
      <c r="B47" s="59"/>
      <c r="C47" s="59"/>
      <c r="D47" s="60"/>
      <c r="E47" s="71" t="s">
        <v>79</v>
      </c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3"/>
      <c r="BE47" s="55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7"/>
      <c r="BQ47" s="55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7"/>
      <c r="CJ47" s="58"/>
      <c r="CK47" s="59"/>
      <c r="CL47" s="59"/>
      <c r="CM47" s="60"/>
      <c r="CN47" s="71" t="s">
        <v>79</v>
      </c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3"/>
      <c r="EN47" s="55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7"/>
      <c r="EZ47" s="55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7"/>
    </row>
    <row r="48" spans="1:167" ht="12.75">
      <c r="A48" s="40" t="s">
        <v>81</v>
      </c>
      <c r="B48" s="41"/>
      <c r="C48" s="41"/>
      <c r="D48" s="42"/>
      <c r="E48" s="77" t="s">
        <v>78</v>
      </c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9"/>
      <c r="BE48" s="65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7"/>
      <c r="BQ48" s="65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7"/>
      <c r="CJ48" s="40" t="s">
        <v>81</v>
      </c>
      <c r="CK48" s="41"/>
      <c r="CL48" s="41"/>
      <c r="CM48" s="42"/>
      <c r="CN48" s="77" t="s">
        <v>78</v>
      </c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9"/>
      <c r="EN48" s="65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7"/>
      <c r="EZ48" s="65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7"/>
    </row>
    <row r="49" spans="1:167" ht="12.75" customHeight="1">
      <c r="A49" s="58"/>
      <c r="B49" s="59"/>
      <c r="C49" s="59"/>
      <c r="D49" s="60"/>
      <c r="E49" s="71" t="s">
        <v>83</v>
      </c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3"/>
      <c r="BE49" s="55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7"/>
      <c r="BQ49" s="55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7"/>
      <c r="CJ49" s="58"/>
      <c r="CK49" s="59"/>
      <c r="CL49" s="59"/>
      <c r="CM49" s="60"/>
      <c r="CN49" s="71" t="s">
        <v>83</v>
      </c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3"/>
      <c r="EN49" s="55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7"/>
      <c r="EZ49" s="55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7"/>
    </row>
    <row r="50" spans="1:167" ht="12.75">
      <c r="A50" s="40" t="s">
        <v>82</v>
      </c>
      <c r="B50" s="41"/>
      <c r="C50" s="41"/>
      <c r="D50" s="42"/>
      <c r="E50" s="77" t="s">
        <v>78</v>
      </c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9"/>
      <c r="BE50" s="65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7"/>
      <c r="BQ50" s="65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7"/>
      <c r="CJ50" s="40" t="s">
        <v>82</v>
      </c>
      <c r="CK50" s="41"/>
      <c r="CL50" s="41"/>
      <c r="CM50" s="42"/>
      <c r="CN50" s="77" t="s">
        <v>78</v>
      </c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9"/>
      <c r="EN50" s="65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7"/>
      <c r="EZ50" s="65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7"/>
    </row>
    <row r="51" spans="1:167" ht="12.75" customHeight="1">
      <c r="A51" s="58"/>
      <c r="B51" s="59"/>
      <c r="C51" s="59"/>
      <c r="D51" s="60"/>
      <c r="E51" s="71" t="s">
        <v>83</v>
      </c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3"/>
      <c r="BE51" s="55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7"/>
      <c r="BQ51" s="55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7"/>
      <c r="CJ51" s="58"/>
      <c r="CK51" s="59"/>
      <c r="CL51" s="59"/>
      <c r="CM51" s="60"/>
      <c r="CN51" s="71" t="s">
        <v>83</v>
      </c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3"/>
      <c r="EN51" s="55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7"/>
      <c r="EZ51" s="55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7"/>
    </row>
    <row r="52" spans="1:167" ht="12.75">
      <c r="A52" s="40">
        <v>3</v>
      </c>
      <c r="B52" s="41"/>
      <c r="C52" s="41"/>
      <c r="D52" s="42"/>
      <c r="E52" s="80" t="s">
        <v>84</v>
      </c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2"/>
      <c r="BE52" s="65">
        <f>BE34</f>
        <v>4089000</v>
      </c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7"/>
      <c r="BQ52" s="65">
        <f>BE52*5.1/100</f>
        <v>208539</v>
      </c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7"/>
      <c r="CJ52" s="40">
        <v>3</v>
      </c>
      <c r="CK52" s="41"/>
      <c r="CL52" s="41"/>
      <c r="CM52" s="42"/>
      <c r="CN52" s="80" t="s">
        <v>84</v>
      </c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2"/>
      <c r="EN52" s="65">
        <f>EN34</f>
        <v>1583000</v>
      </c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7"/>
      <c r="EZ52" s="65">
        <f>EN52*5.1/100</f>
        <v>80732.99999999999</v>
      </c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7"/>
    </row>
    <row r="53" spans="1:167" ht="12.75">
      <c r="A53" s="58"/>
      <c r="B53" s="59"/>
      <c r="C53" s="59"/>
      <c r="D53" s="60"/>
      <c r="E53" s="62" t="s">
        <v>85</v>
      </c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4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7"/>
      <c r="BQ53" s="55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7"/>
      <c r="CJ53" s="58"/>
      <c r="CK53" s="59"/>
      <c r="CL53" s="59"/>
      <c r="CM53" s="60"/>
      <c r="CN53" s="62" t="s">
        <v>85</v>
      </c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4"/>
      <c r="EN53" s="55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7"/>
      <c r="EZ53" s="55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7"/>
    </row>
    <row r="54" spans="1:167" ht="12.75">
      <c r="A54" s="22"/>
      <c r="B54" s="23"/>
      <c r="C54" s="23"/>
      <c r="D54" s="24"/>
      <c r="E54" s="19" t="s">
        <v>33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1"/>
      <c r="BE54" s="49" t="s">
        <v>34</v>
      </c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1"/>
      <c r="BQ54" s="46">
        <v>1362229</v>
      </c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8"/>
      <c r="CJ54" s="22"/>
      <c r="CK54" s="23"/>
      <c r="CL54" s="23"/>
      <c r="CM54" s="24"/>
      <c r="CN54" s="19" t="s">
        <v>33</v>
      </c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1"/>
      <c r="EN54" s="49" t="s">
        <v>34</v>
      </c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1"/>
      <c r="EZ54" s="46">
        <v>0</v>
      </c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8"/>
    </row>
    <row r="55" spans="1:105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</row>
    <row r="56" spans="1:167" s="15" customFormat="1" ht="11.25">
      <c r="A56" s="61" t="s">
        <v>146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J56" s="61" t="s">
        <v>146</v>
      </c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</row>
    <row r="57" spans="1:167" s="15" customFormat="1" ht="11.2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</row>
    <row r="58" spans="1:167" s="15" customFormat="1" ht="11.2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</row>
  </sheetData>
  <sheetProtection/>
  <mergeCells count="360">
    <mergeCell ref="CJ54:CM54"/>
    <mergeCell ref="CN54:EM54"/>
    <mergeCell ref="EN54:EY54"/>
    <mergeCell ref="EZ54:FK54"/>
    <mergeCell ref="CJ56:FK58"/>
    <mergeCell ref="CJ50:CM51"/>
    <mergeCell ref="CN50:EM50"/>
    <mergeCell ref="EN50:EY51"/>
    <mergeCell ref="EZ50:FK51"/>
    <mergeCell ref="CN51:EM51"/>
    <mergeCell ref="CJ52:CM53"/>
    <mergeCell ref="CN52:EM52"/>
    <mergeCell ref="EN52:EY53"/>
    <mergeCell ref="EZ52:FK53"/>
    <mergeCell ref="CN53:EM53"/>
    <mergeCell ref="CJ46:CM47"/>
    <mergeCell ref="CN46:EM46"/>
    <mergeCell ref="EN46:EY47"/>
    <mergeCell ref="EZ46:FK47"/>
    <mergeCell ref="CN47:EM47"/>
    <mergeCell ref="CJ48:CM49"/>
    <mergeCell ref="CN48:EM48"/>
    <mergeCell ref="EN48:EY49"/>
    <mergeCell ref="EZ48:FK49"/>
    <mergeCell ref="CN49:EM49"/>
    <mergeCell ref="CN43:EM43"/>
    <mergeCell ref="CJ44:CM45"/>
    <mergeCell ref="CN44:EM44"/>
    <mergeCell ref="EN44:EY45"/>
    <mergeCell ref="EZ44:FK45"/>
    <mergeCell ref="CN45:EM45"/>
    <mergeCell ref="CJ39:CM40"/>
    <mergeCell ref="CN39:EM39"/>
    <mergeCell ref="EN39:EY40"/>
    <mergeCell ref="EZ39:FK40"/>
    <mergeCell ref="CN40:EM40"/>
    <mergeCell ref="CJ41:CM43"/>
    <mergeCell ref="CN41:EM41"/>
    <mergeCell ref="EN41:EY43"/>
    <mergeCell ref="EZ41:FK43"/>
    <mergeCell ref="CN42:EM42"/>
    <mergeCell ref="CJ36:CM36"/>
    <mergeCell ref="CN36:EM36"/>
    <mergeCell ref="EN36:EY36"/>
    <mergeCell ref="EZ36:FK36"/>
    <mergeCell ref="CJ37:CM38"/>
    <mergeCell ref="CN37:EM37"/>
    <mergeCell ref="EN37:EY38"/>
    <mergeCell ref="EZ37:FK38"/>
    <mergeCell ref="CN38:EM38"/>
    <mergeCell ref="CJ33:CM33"/>
    <mergeCell ref="CN33:EM33"/>
    <mergeCell ref="EN33:EY33"/>
    <mergeCell ref="EZ33:FK33"/>
    <mergeCell ref="CJ34:CM35"/>
    <mergeCell ref="CN34:EM34"/>
    <mergeCell ref="EN34:EY35"/>
    <mergeCell ref="EZ34:FK35"/>
    <mergeCell ref="CN35:EM35"/>
    <mergeCell ref="CJ31:CM31"/>
    <mergeCell ref="CN31:EM31"/>
    <mergeCell ref="EN31:EY31"/>
    <mergeCell ref="EZ31:FK31"/>
    <mergeCell ref="CJ32:CM32"/>
    <mergeCell ref="CN32:EM32"/>
    <mergeCell ref="EN32:EY32"/>
    <mergeCell ref="EZ32:FK32"/>
    <mergeCell ref="CJ29:CM29"/>
    <mergeCell ref="CN29:EM29"/>
    <mergeCell ref="EN29:EY29"/>
    <mergeCell ref="EZ29:FK29"/>
    <mergeCell ref="CJ30:CM30"/>
    <mergeCell ref="CN30:EM30"/>
    <mergeCell ref="EN30:EY30"/>
    <mergeCell ref="EZ30:FK30"/>
    <mergeCell ref="CJ24:FK24"/>
    <mergeCell ref="CJ25:FK25"/>
    <mergeCell ref="CJ26:FK26"/>
    <mergeCell ref="CJ28:CM28"/>
    <mergeCell ref="CN28:EM28"/>
    <mergeCell ref="EN28:EY28"/>
    <mergeCell ref="EZ28:FK28"/>
    <mergeCell ref="CJ22:CM22"/>
    <mergeCell ref="CN22:DR22"/>
    <mergeCell ref="DS22:EC22"/>
    <mergeCell ref="ED22:EM22"/>
    <mergeCell ref="EN22:EX22"/>
    <mergeCell ref="EY22:FK22"/>
    <mergeCell ref="CJ21:CM21"/>
    <mergeCell ref="CN21:DR21"/>
    <mergeCell ref="DS21:EC21"/>
    <mergeCell ref="ED21:EM21"/>
    <mergeCell ref="EN21:EX21"/>
    <mergeCell ref="EY21:FK21"/>
    <mergeCell ref="CJ20:CM20"/>
    <mergeCell ref="CN20:DR20"/>
    <mergeCell ref="DS20:EC20"/>
    <mergeCell ref="ED20:EM20"/>
    <mergeCell ref="EN20:EX20"/>
    <mergeCell ref="EY20:FK20"/>
    <mergeCell ref="CJ19:CM19"/>
    <mergeCell ref="CN19:DR19"/>
    <mergeCell ref="DS19:EC19"/>
    <mergeCell ref="ED19:EM19"/>
    <mergeCell ref="EN19:EX19"/>
    <mergeCell ref="EY19:FK19"/>
    <mergeCell ref="CJ18:CM18"/>
    <mergeCell ref="CN18:DR18"/>
    <mergeCell ref="DS18:EC18"/>
    <mergeCell ref="ED18:EM18"/>
    <mergeCell ref="EN18:EX18"/>
    <mergeCell ref="EY18:FK18"/>
    <mergeCell ref="CJ17:CM17"/>
    <mergeCell ref="CN17:DR17"/>
    <mergeCell ref="DS17:EC17"/>
    <mergeCell ref="ED17:EM17"/>
    <mergeCell ref="EN17:EX17"/>
    <mergeCell ref="EY17:FK17"/>
    <mergeCell ref="CJ16:CM16"/>
    <mergeCell ref="CN16:DR16"/>
    <mergeCell ref="DS16:EC16"/>
    <mergeCell ref="ED16:EM16"/>
    <mergeCell ref="EN16:EX16"/>
    <mergeCell ref="EY16:FK16"/>
    <mergeCell ref="CJ13:FK13"/>
    <mergeCell ref="CJ15:CM15"/>
    <mergeCell ref="CN15:DR15"/>
    <mergeCell ref="DS15:EC15"/>
    <mergeCell ref="ED15:EM15"/>
    <mergeCell ref="EN15:EX15"/>
    <mergeCell ref="EY15:FK15"/>
    <mergeCell ref="CJ11:CM11"/>
    <mergeCell ref="CN11:DR11"/>
    <mergeCell ref="DS11:EF11"/>
    <mergeCell ref="EG11:EO11"/>
    <mergeCell ref="EP11:EX11"/>
    <mergeCell ref="EY11:FK11"/>
    <mergeCell ref="CJ10:CM10"/>
    <mergeCell ref="CN10:DR10"/>
    <mergeCell ref="DS10:EF10"/>
    <mergeCell ref="EG10:EO10"/>
    <mergeCell ref="EP10:EX10"/>
    <mergeCell ref="EY10:FK10"/>
    <mergeCell ref="CJ9:CM9"/>
    <mergeCell ref="CN9:DR9"/>
    <mergeCell ref="DS9:EF9"/>
    <mergeCell ref="EG9:EO9"/>
    <mergeCell ref="EP9:EX9"/>
    <mergeCell ref="EY9:FK9"/>
    <mergeCell ref="CJ8:CM8"/>
    <mergeCell ref="CN8:DR8"/>
    <mergeCell ref="DS8:EF8"/>
    <mergeCell ref="EG8:EO8"/>
    <mergeCell ref="EP8:EX8"/>
    <mergeCell ref="EY8:FK8"/>
    <mergeCell ref="CJ7:CM7"/>
    <mergeCell ref="CN7:DR7"/>
    <mergeCell ref="DS7:EF7"/>
    <mergeCell ref="EG7:EO7"/>
    <mergeCell ref="EP7:EX7"/>
    <mergeCell ref="EY7:FK7"/>
    <mergeCell ref="CJ6:CM6"/>
    <mergeCell ref="CN6:DR6"/>
    <mergeCell ref="DS6:EF6"/>
    <mergeCell ref="EG6:EO6"/>
    <mergeCell ref="EP6:EX6"/>
    <mergeCell ref="EY6:FK6"/>
    <mergeCell ref="CJ5:CM5"/>
    <mergeCell ref="CN5:DR5"/>
    <mergeCell ref="DS5:EF5"/>
    <mergeCell ref="EG5:EO5"/>
    <mergeCell ref="EP5:EX5"/>
    <mergeCell ref="EY5:FK5"/>
    <mergeCell ref="CJ1:FK2"/>
    <mergeCell ref="CJ4:CM4"/>
    <mergeCell ref="CN4:DR4"/>
    <mergeCell ref="DS4:EF4"/>
    <mergeCell ref="EG4:EO4"/>
    <mergeCell ref="EP4:EX4"/>
    <mergeCell ref="EY4:FK4"/>
    <mergeCell ref="A1:CB2"/>
    <mergeCell ref="BE20:BO20"/>
    <mergeCell ref="BP20:CB20"/>
    <mergeCell ref="A19:D19"/>
    <mergeCell ref="AJ19:AT19"/>
    <mergeCell ref="A18:D18"/>
    <mergeCell ref="BP4:CB4"/>
    <mergeCell ref="BP5:CB5"/>
    <mergeCell ref="BP6:CB6"/>
    <mergeCell ref="BP7:CB7"/>
    <mergeCell ref="A21:D21"/>
    <mergeCell ref="AJ21:AT21"/>
    <mergeCell ref="A20:D20"/>
    <mergeCell ref="AJ20:AT20"/>
    <mergeCell ref="E20:AI20"/>
    <mergeCell ref="AU20:BD20"/>
    <mergeCell ref="BG4:BO4"/>
    <mergeCell ref="BG5:BO5"/>
    <mergeCell ref="BG6:BO6"/>
    <mergeCell ref="BG7:BO7"/>
    <mergeCell ref="AX4:BF4"/>
    <mergeCell ref="AX5:BF5"/>
    <mergeCell ref="AX6:BF6"/>
    <mergeCell ref="AX7:BF7"/>
    <mergeCell ref="AJ4:AW4"/>
    <mergeCell ref="AJ5:AW5"/>
    <mergeCell ref="AJ6:AW6"/>
    <mergeCell ref="AJ7:AW7"/>
    <mergeCell ref="E4:AI4"/>
    <mergeCell ref="E5:AI5"/>
    <mergeCell ref="E6:AI6"/>
    <mergeCell ref="E7:AI7"/>
    <mergeCell ref="A4:D4"/>
    <mergeCell ref="A5:D5"/>
    <mergeCell ref="A6:D6"/>
    <mergeCell ref="A7:D7"/>
    <mergeCell ref="A8:D8"/>
    <mergeCell ref="E8:AI8"/>
    <mergeCell ref="BP10:CB10"/>
    <mergeCell ref="AJ8:AW8"/>
    <mergeCell ref="AX8:BF8"/>
    <mergeCell ref="BG8:BO8"/>
    <mergeCell ref="A9:D9"/>
    <mergeCell ref="E9:AI9"/>
    <mergeCell ref="AJ9:AW9"/>
    <mergeCell ref="AX9:BF9"/>
    <mergeCell ref="BG9:BO9"/>
    <mergeCell ref="BP8:CB8"/>
    <mergeCell ref="AJ11:AW11"/>
    <mergeCell ref="AX11:BF11"/>
    <mergeCell ref="BG11:BO11"/>
    <mergeCell ref="BP11:CB11"/>
    <mergeCell ref="BP9:CB9"/>
    <mergeCell ref="A10:D10"/>
    <mergeCell ref="E10:AI10"/>
    <mergeCell ref="AJ10:AW10"/>
    <mergeCell ref="AX10:BF10"/>
    <mergeCell ref="BG10:BO10"/>
    <mergeCell ref="A13:CB13"/>
    <mergeCell ref="A15:D15"/>
    <mergeCell ref="E15:AI15"/>
    <mergeCell ref="AJ15:AT15"/>
    <mergeCell ref="AU15:BD15"/>
    <mergeCell ref="BE15:BO15"/>
    <mergeCell ref="BP15:CB15"/>
    <mergeCell ref="A16:D16"/>
    <mergeCell ref="E16:AI16"/>
    <mergeCell ref="AJ16:AT16"/>
    <mergeCell ref="AU16:BD16"/>
    <mergeCell ref="BE16:BO16"/>
    <mergeCell ref="BP16:CB16"/>
    <mergeCell ref="A17:D17"/>
    <mergeCell ref="E17:AI17"/>
    <mergeCell ref="AJ17:AT17"/>
    <mergeCell ref="AU17:BD17"/>
    <mergeCell ref="BE17:BO17"/>
    <mergeCell ref="BP17:CB17"/>
    <mergeCell ref="AJ22:AT22"/>
    <mergeCell ref="E18:AI18"/>
    <mergeCell ref="AJ18:AT18"/>
    <mergeCell ref="AU18:BD18"/>
    <mergeCell ref="BE18:BO18"/>
    <mergeCell ref="BP18:CB18"/>
    <mergeCell ref="E19:AI19"/>
    <mergeCell ref="AU19:BD19"/>
    <mergeCell ref="BE19:BO19"/>
    <mergeCell ref="BP19:CB19"/>
    <mergeCell ref="E29:BD29"/>
    <mergeCell ref="BQ28:CB28"/>
    <mergeCell ref="BQ29:CB29"/>
    <mergeCell ref="E21:AI21"/>
    <mergeCell ref="AU21:BD21"/>
    <mergeCell ref="BE21:BO21"/>
    <mergeCell ref="BP21:CB21"/>
    <mergeCell ref="AU22:BD22"/>
    <mergeCell ref="BE22:BO22"/>
    <mergeCell ref="BP22:CB22"/>
    <mergeCell ref="BE28:BP28"/>
    <mergeCell ref="BE29:BP29"/>
    <mergeCell ref="BE30:BP30"/>
    <mergeCell ref="BE31:BP31"/>
    <mergeCell ref="A24:CB24"/>
    <mergeCell ref="A25:CB25"/>
    <mergeCell ref="A26:CB26"/>
    <mergeCell ref="A28:D28"/>
    <mergeCell ref="A29:D29"/>
    <mergeCell ref="E28:BD28"/>
    <mergeCell ref="E30:BD30"/>
    <mergeCell ref="E31:BD31"/>
    <mergeCell ref="A32:D32"/>
    <mergeCell ref="E32:BD32"/>
    <mergeCell ref="BE32:BP32"/>
    <mergeCell ref="BQ32:CB32"/>
    <mergeCell ref="A30:D30"/>
    <mergeCell ref="A31:D31"/>
    <mergeCell ref="BQ30:CB30"/>
    <mergeCell ref="BQ31:CB31"/>
    <mergeCell ref="A33:D33"/>
    <mergeCell ref="E33:BD33"/>
    <mergeCell ref="BE33:BP33"/>
    <mergeCell ref="BQ33:CB33"/>
    <mergeCell ref="E34:BD34"/>
    <mergeCell ref="A34:D35"/>
    <mergeCell ref="BQ34:CB35"/>
    <mergeCell ref="BE34:BP35"/>
    <mergeCell ref="BQ46:CB47"/>
    <mergeCell ref="E43:BD43"/>
    <mergeCell ref="E44:BD44"/>
    <mergeCell ref="E41:BD41"/>
    <mergeCell ref="E42:BD42"/>
    <mergeCell ref="E39:BD39"/>
    <mergeCell ref="E40:BD40"/>
    <mergeCell ref="BE39:BP40"/>
    <mergeCell ref="BQ39:CB40"/>
    <mergeCell ref="BQ41:CB43"/>
    <mergeCell ref="E49:BD49"/>
    <mergeCell ref="E50:BD50"/>
    <mergeCell ref="A48:D49"/>
    <mergeCell ref="BE48:BP49"/>
    <mergeCell ref="E47:BD47"/>
    <mergeCell ref="E48:BD48"/>
    <mergeCell ref="A46:D47"/>
    <mergeCell ref="BE46:BP47"/>
    <mergeCell ref="E46:BD46"/>
    <mergeCell ref="A54:D54"/>
    <mergeCell ref="E54:BD54"/>
    <mergeCell ref="BE54:BP54"/>
    <mergeCell ref="BQ54:CB54"/>
    <mergeCell ref="E51:BD51"/>
    <mergeCell ref="E52:BD52"/>
    <mergeCell ref="BQ52:CB53"/>
    <mergeCell ref="A52:D53"/>
    <mergeCell ref="E53:BD53"/>
    <mergeCell ref="BE52:BP53"/>
    <mergeCell ref="BQ37:CB38"/>
    <mergeCell ref="A37:D38"/>
    <mergeCell ref="E35:BD35"/>
    <mergeCell ref="A36:D36"/>
    <mergeCell ref="E36:BD36"/>
    <mergeCell ref="BE36:BP36"/>
    <mergeCell ref="E37:BD37"/>
    <mergeCell ref="E38:BD38"/>
    <mergeCell ref="BE37:BP38"/>
    <mergeCell ref="BQ36:CB36"/>
    <mergeCell ref="BE41:BP43"/>
    <mergeCell ref="A41:D43"/>
    <mergeCell ref="A44:D45"/>
    <mergeCell ref="BE44:BP45"/>
    <mergeCell ref="BQ44:CB45"/>
    <mergeCell ref="E45:BD45"/>
    <mergeCell ref="A39:D40"/>
    <mergeCell ref="A56:CB58"/>
    <mergeCell ref="A22:D22"/>
    <mergeCell ref="E22:AI22"/>
    <mergeCell ref="A11:D11"/>
    <mergeCell ref="E11:AI11"/>
    <mergeCell ref="BQ48:CB49"/>
    <mergeCell ref="A50:D51"/>
    <mergeCell ref="BE50:BP51"/>
    <mergeCell ref="BQ50:CB51"/>
  </mergeCell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landscape" paperSize="9" scale="70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59"/>
  <sheetViews>
    <sheetView zoomScalePageLayoutView="0" workbookViewId="0" topLeftCell="A1">
      <selection activeCell="DN34" sqref="DN34"/>
    </sheetView>
  </sheetViews>
  <sheetFormatPr defaultColWidth="1.12109375" defaultRowHeight="12.75"/>
  <cols>
    <col min="1" max="1" width="1.12109375" style="10" customWidth="1"/>
    <col min="2" max="2" width="1.875" style="10" bestFit="1" customWidth="1"/>
    <col min="3" max="15" width="1.12109375" style="10" customWidth="1"/>
    <col min="16" max="16" width="2.25390625" style="10" customWidth="1"/>
    <col min="17" max="75" width="1.12109375" style="10" customWidth="1"/>
    <col min="76" max="76" width="9.875" style="10" bestFit="1" customWidth="1"/>
    <col min="77" max="16384" width="1.12109375" style="10" customWidth="1"/>
  </cols>
  <sheetData>
    <row r="1" spans="1:163" s="6" customFormat="1" ht="15.75">
      <c r="A1" s="44" t="s">
        <v>87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F1" s="44" t="s">
        <v>87</v>
      </c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</row>
    <row r="2" spans="1:163" s="9" customFormat="1" ht="9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</row>
    <row r="3" spans="1:163" s="6" customFormat="1" ht="15.75">
      <c r="A3" s="6" t="s">
        <v>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99" t="s">
        <v>160</v>
      </c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F3" s="6" t="s">
        <v>5</v>
      </c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99" t="s">
        <v>160</v>
      </c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</row>
    <row r="4" spans="1:163" s="9" customFormat="1" ht="9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</row>
    <row r="5" spans="1:163" s="6" customFormat="1" ht="57.75" customHeight="1">
      <c r="A5" s="6" t="s">
        <v>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00" t="s">
        <v>157</v>
      </c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F5" s="6" t="s">
        <v>6</v>
      </c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100" t="s">
        <v>212</v>
      </c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</row>
    <row r="7" spans="1:163" ht="12.75">
      <c r="A7" s="40" t="s">
        <v>8</v>
      </c>
      <c r="B7" s="41"/>
      <c r="C7" s="41"/>
      <c r="D7" s="42"/>
      <c r="E7" s="40" t="s">
        <v>86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2"/>
      <c r="AN7" s="40" t="s">
        <v>88</v>
      </c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2"/>
      <c r="BB7" s="40" t="s">
        <v>41</v>
      </c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2"/>
      <c r="BN7" s="40" t="s">
        <v>90</v>
      </c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2"/>
      <c r="CF7" s="40" t="s">
        <v>8</v>
      </c>
      <c r="CG7" s="41"/>
      <c r="CH7" s="41"/>
      <c r="CI7" s="42"/>
      <c r="CJ7" s="40" t="s">
        <v>86</v>
      </c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2"/>
      <c r="DS7" s="40" t="s">
        <v>88</v>
      </c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2"/>
      <c r="EG7" s="40" t="s">
        <v>41</v>
      </c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2"/>
      <c r="ES7" s="40" t="s">
        <v>90</v>
      </c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2"/>
    </row>
    <row r="8" spans="1:163" ht="12.75">
      <c r="A8" s="37" t="s">
        <v>9</v>
      </c>
      <c r="B8" s="38"/>
      <c r="C8" s="38"/>
      <c r="D8" s="39"/>
      <c r="E8" s="37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9"/>
      <c r="AN8" s="37" t="s">
        <v>89</v>
      </c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9"/>
      <c r="BB8" s="37" t="s">
        <v>49</v>
      </c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9"/>
      <c r="BN8" s="37" t="s">
        <v>91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9"/>
      <c r="CF8" s="37" t="s">
        <v>9</v>
      </c>
      <c r="CG8" s="38"/>
      <c r="CH8" s="38"/>
      <c r="CI8" s="39"/>
      <c r="CJ8" s="37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9"/>
      <c r="DS8" s="37" t="s">
        <v>89</v>
      </c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9"/>
      <c r="EG8" s="37" t="s">
        <v>49</v>
      </c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9"/>
      <c r="ES8" s="37" t="s">
        <v>91</v>
      </c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9"/>
    </row>
    <row r="9" spans="1:163" ht="12.75">
      <c r="A9" s="37"/>
      <c r="B9" s="38"/>
      <c r="C9" s="38"/>
      <c r="D9" s="39"/>
      <c r="E9" s="37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9"/>
      <c r="AN9" s="37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9"/>
      <c r="BB9" s="37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9"/>
      <c r="BN9" s="37" t="s">
        <v>100</v>
      </c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9"/>
      <c r="CF9" s="37"/>
      <c r="CG9" s="38"/>
      <c r="CH9" s="38"/>
      <c r="CI9" s="39"/>
      <c r="CJ9" s="37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9"/>
      <c r="DS9" s="37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9"/>
      <c r="EG9" s="37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9"/>
      <c r="ES9" s="37" t="s">
        <v>100</v>
      </c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9"/>
    </row>
    <row r="10" spans="1:163" ht="12.75">
      <c r="A10" s="28">
        <v>1</v>
      </c>
      <c r="B10" s="29"/>
      <c r="C10" s="29"/>
      <c r="D10" s="30"/>
      <c r="E10" s="28">
        <v>2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30"/>
      <c r="AN10" s="28">
        <v>3</v>
      </c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30"/>
      <c r="BB10" s="28">
        <v>4</v>
      </c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30"/>
      <c r="BN10" s="28">
        <v>5</v>
      </c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30"/>
      <c r="CF10" s="28">
        <v>1</v>
      </c>
      <c r="CG10" s="29"/>
      <c r="CH10" s="29"/>
      <c r="CI10" s="30"/>
      <c r="CJ10" s="28">
        <v>2</v>
      </c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30"/>
      <c r="DS10" s="28">
        <v>3</v>
      </c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30"/>
      <c r="EG10" s="28">
        <v>4</v>
      </c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30"/>
      <c r="ES10" s="28">
        <v>5</v>
      </c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30"/>
    </row>
    <row r="11" spans="1:163" ht="30.75" customHeight="1">
      <c r="A11" s="62">
        <v>1</v>
      </c>
      <c r="B11" s="63"/>
      <c r="C11" s="63"/>
      <c r="D11" s="64"/>
      <c r="E11" s="108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10"/>
      <c r="AN11" s="55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7"/>
      <c r="BB11" s="46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8"/>
      <c r="BN11" s="55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7"/>
      <c r="CF11" s="62">
        <v>1</v>
      </c>
      <c r="CG11" s="63"/>
      <c r="CH11" s="63"/>
      <c r="CI11" s="64"/>
      <c r="CJ11" s="108" t="s">
        <v>213</v>
      </c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10"/>
      <c r="DS11" s="55">
        <v>8225</v>
      </c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7"/>
      <c r="EG11" s="46">
        <v>12</v>
      </c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8"/>
      <c r="ES11" s="55">
        <f>DS11*EG11</f>
        <v>98700</v>
      </c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7"/>
    </row>
    <row r="12" spans="1:163" ht="12.75">
      <c r="A12" s="62"/>
      <c r="B12" s="63"/>
      <c r="C12" s="63"/>
      <c r="D12" s="64"/>
      <c r="E12" s="62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4"/>
      <c r="AN12" s="55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7"/>
      <c r="BB12" s="46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8"/>
      <c r="BN12" s="55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7"/>
      <c r="CF12" s="62"/>
      <c r="CG12" s="63"/>
      <c r="CH12" s="63"/>
      <c r="CI12" s="64"/>
      <c r="CJ12" s="62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4"/>
      <c r="DS12" s="55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7"/>
      <c r="EG12" s="46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8"/>
      <c r="ES12" s="55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7"/>
    </row>
    <row r="13" spans="1:163" ht="12.75">
      <c r="A13" s="62"/>
      <c r="B13" s="63"/>
      <c r="C13" s="63"/>
      <c r="D13" s="64"/>
      <c r="E13" s="19" t="s">
        <v>33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1"/>
      <c r="AN13" s="52" t="s">
        <v>34</v>
      </c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4"/>
      <c r="BB13" s="49" t="s">
        <v>34</v>
      </c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1"/>
      <c r="BN13" s="55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7"/>
      <c r="CF13" s="62"/>
      <c r="CG13" s="63"/>
      <c r="CH13" s="63"/>
      <c r="CI13" s="64"/>
      <c r="CJ13" s="19" t="s">
        <v>33</v>
      </c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1"/>
      <c r="DS13" s="52" t="s">
        <v>34</v>
      </c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4"/>
      <c r="EG13" s="49" t="s">
        <v>34</v>
      </c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1"/>
      <c r="ES13" s="55">
        <f>SUM(ES11:ES12)</f>
        <v>98700</v>
      </c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7"/>
    </row>
    <row r="14" s="1" customFormat="1" ht="15.75"/>
    <row r="15" spans="1:163" s="6" customFormat="1" ht="15.75">
      <c r="A15" s="44" t="s">
        <v>147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F15" s="44" t="s">
        <v>147</v>
      </c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</row>
    <row r="16" spans="1:163" s="9" customFormat="1" ht="9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17"/>
      <c r="CY16" s="17"/>
      <c r="CZ16" s="17"/>
      <c r="DA16" s="17"/>
      <c r="DB16" s="17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</row>
    <row r="17" spans="1:163" s="6" customFormat="1" ht="15.75">
      <c r="A17" s="6" t="s">
        <v>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99" t="s">
        <v>161</v>
      </c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F17" s="6" t="s">
        <v>5</v>
      </c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99" t="s">
        <v>162</v>
      </c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</row>
    <row r="18" spans="1:163" s="9" customFormat="1" ht="9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</row>
    <row r="19" spans="1:163" s="6" customFormat="1" ht="52.5" customHeight="1">
      <c r="A19" s="6" t="s">
        <v>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100" t="s">
        <v>157</v>
      </c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F19" s="6" t="s">
        <v>6</v>
      </c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100" t="s">
        <v>157</v>
      </c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</row>
    <row r="21" spans="1:163" ht="12.75">
      <c r="A21" s="40" t="s">
        <v>8</v>
      </c>
      <c r="B21" s="41"/>
      <c r="C21" s="41"/>
      <c r="D21" s="42"/>
      <c r="E21" s="40" t="s">
        <v>36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2"/>
      <c r="AN21" s="40" t="s">
        <v>92</v>
      </c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2"/>
      <c r="BB21" s="40" t="s">
        <v>95</v>
      </c>
      <c r="BC21" s="41"/>
      <c r="BD21" s="41"/>
      <c r="BE21" s="41"/>
      <c r="BF21" s="41"/>
      <c r="BG21" s="41"/>
      <c r="BH21" s="41"/>
      <c r="BI21" s="42"/>
      <c r="BJ21" s="40" t="s">
        <v>97</v>
      </c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2"/>
      <c r="CF21" s="40" t="s">
        <v>8</v>
      </c>
      <c r="CG21" s="41"/>
      <c r="CH21" s="41"/>
      <c r="CI21" s="42"/>
      <c r="CJ21" s="40" t="s">
        <v>36</v>
      </c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2"/>
      <c r="DS21" s="40" t="s">
        <v>92</v>
      </c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2"/>
      <c r="EG21" s="40" t="s">
        <v>95</v>
      </c>
      <c r="EH21" s="41"/>
      <c r="EI21" s="41"/>
      <c r="EJ21" s="41"/>
      <c r="EK21" s="41"/>
      <c r="EL21" s="41"/>
      <c r="EM21" s="41"/>
      <c r="EN21" s="42"/>
      <c r="EO21" s="40" t="s">
        <v>97</v>
      </c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2"/>
    </row>
    <row r="22" spans="1:163" ht="12.75">
      <c r="A22" s="37" t="s">
        <v>9</v>
      </c>
      <c r="B22" s="38"/>
      <c r="C22" s="38"/>
      <c r="D22" s="39"/>
      <c r="E22" s="37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9"/>
      <c r="AN22" s="37" t="s">
        <v>93</v>
      </c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9"/>
      <c r="BB22" s="37" t="s">
        <v>96</v>
      </c>
      <c r="BC22" s="38"/>
      <c r="BD22" s="38"/>
      <c r="BE22" s="38"/>
      <c r="BF22" s="38"/>
      <c r="BG22" s="38"/>
      <c r="BH22" s="38"/>
      <c r="BI22" s="39"/>
      <c r="BJ22" s="37" t="s">
        <v>98</v>
      </c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9"/>
      <c r="CF22" s="37" t="s">
        <v>9</v>
      </c>
      <c r="CG22" s="38"/>
      <c r="CH22" s="38"/>
      <c r="CI22" s="39"/>
      <c r="CJ22" s="37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9"/>
      <c r="DS22" s="37" t="s">
        <v>93</v>
      </c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9"/>
      <c r="EG22" s="37" t="s">
        <v>96</v>
      </c>
      <c r="EH22" s="38"/>
      <c r="EI22" s="38"/>
      <c r="EJ22" s="38"/>
      <c r="EK22" s="38"/>
      <c r="EL22" s="38"/>
      <c r="EM22" s="38"/>
      <c r="EN22" s="39"/>
      <c r="EO22" s="37" t="s">
        <v>98</v>
      </c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9"/>
    </row>
    <row r="23" spans="1:163" ht="12.75">
      <c r="A23" s="37"/>
      <c r="B23" s="38"/>
      <c r="C23" s="38"/>
      <c r="D23" s="39"/>
      <c r="E23" s="37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9"/>
      <c r="AN23" s="37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9"/>
      <c r="BB23" s="37"/>
      <c r="BC23" s="38"/>
      <c r="BD23" s="38"/>
      <c r="BE23" s="38"/>
      <c r="BF23" s="38"/>
      <c r="BG23" s="38"/>
      <c r="BH23" s="38"/>
      <c r="BI23" s="39"/>
      <c r="BJ23" s="37" t="s">
        <v>99</v>
      </c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9"/>
      <c r="CF23" s="37"/>
      <c r="CG23" s="38"/>
      <c r="CH23" s="38"/>
      <c r="CI23" s="39"/>
      <c r="CJ23" s="37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9"/>
      <c r="DS23" s="37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9"/>
      <c r="EG23" s="37"/>
      <c r="EH23" s="38"/>
      <c r="EI23" s="38"/>
      <c r="EJ23" s="38"/>
      <c r="EK23" s="38"/>
      <c r="EL23" s="38"/>
      <c r="EM23" s="38"/>
      <c r="EN23" s="39"/>
      <c r="EO23" s="37" t="s">
        <v>99</v>
      </c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9"/>
    </row>
    <row r="24" spans="1:163" ht="12.75">
      <c r="A24" s="37"/>
      <c r="B24" s="38"/>
      <c r="C24" s="38"/>
      <c r="D24" s="39"/>
      <c r="E24" s="37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9"/>
      <c r="AN24" s="37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9"/>
      <c r="BB24" s="37"/>
      <c r="BC24" s="38"/>
      <c r="BD24" s="38"/>
      <c r="BE24" s="38"/>
      <c r="BF24" s="38"/>
      <c r="BG24" s="38"/>
      <c r="BH24" s="38"/>
      <c r="BI24" s="39"/>
      <c r="BJ24" s="37" t="s">
        <v>101</v>
      </c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9"/>
      <c r="CF24" s="37"/>
      <c r="CG24" s="38"/>
      <c r="CH24" s="38"/>
      <c r="CI24" s="39"/>
      <c r="CJ24" s="37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9"/>
      <c r="DS24" s="37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9"/>
      <c r="EG24" s="37"/>
      <c r="EH24" s="38"/>
      <c r="EI24" s="38"/>
      <c r="EJ24" s="38"/>
      <c r="EK24" s="38"/>
      <c r="EL24" s="38"/>
      <c r="EM24" s="38"/>
      <c r="EN24" s="39"/>
      <c r="EO24" s="37" t="s">
        <v>101</v>
      </c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9"/>
    </row>
    <row r="25" spans="1:163" ht="12.75">
      <c r="A25" s="28">
        <v>1</v>
      </c>
      <c r="B25" s="29"/>
      <c r="C25" s="29"/>
      <c r="D25" s="30"/>
      <c r="E25" s="28">
        <v>2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30"/>
      <c r="AN25" s="28">
        <v>3</v>
      </c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30"/>
      <c r="BB25" s="28">
        <v>4</v>
      </c>
      <c r="BC25" s="29"/>
      <c r="BD25" s="29"/>
      <c r="BE25" s="29"/>
      <c r="BF25" s="29"/>
      <c r="BG25" s="29"/>
      <c r="BH25" s="29"/>
      <c r="BI25" s="30"/>
      <c r="BJ25" s="28">
        <v>5</v>
      </c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30"/>
      <c r="CF25" s="28">
        <v>1</v>
      </c>
      <c r="CG25" s="29"/>
      <c r="CH25" s="29"/>
      <c r="CI25" s="30"/>
      <c r="CJ25" s="28">
        <v>2</v>
      </c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30"/>
      <c r="DS25" s="28">
        <v>3</v>
      </c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30"/>
      <c r="EG25" s="28">
        <v>4</v>
      </c>
      <c r="EH25" s="29"/>
      <c r="EI25" s="29"/>
      <c r="EJ25" s="29"/>
      <c r="EK25" s="29"/>
      <c r="EL25" s="29"/>
      <c r="EM25" s="29"/>
      <c r="EN25" s="30"/>
      <c r="EO25" s="28">
        <v>5</v>
      </c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30"/>
    </row>
    <row r="26" spans="1:163" ht="12.75">
      <c r="A26" s="25">
        <v>1</v>
      </c>
      <c r="B26" s="26"/>
      <c r="C26" s="26"/>
      <c r="D26" s="27"/>
      <c r="E26" s="62" t="s">
        <v>190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4"/>
      <c r="AN26" s="102">
        <v>1455000</v>
      </c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4"/>
      <c r="BB26" s="105">
        <v>2.2</v>
      </c>
      <c r="BC26" s="106"/>
      <c r="BD26" s="106"/>
      <c r="BE26" s="106"/>
      <c r="BF26" s="106"/>
      <c r="BG26" s="106"/>
      <c r="BH26" s="106"/>
      <c r="BI26" s="107"/>
      <c r="BJ26" s="55">
        <v>0</v>
      </c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7"/>
      <c r="CF26" s="62">
        <v>1</v>
      </c>
      <c r="CG26" s="63"/>
      <c r="CH26" s="63"/>
      <c r="CI26" s="64"/>
      <c r="CJ26" s="31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3"/>
      <c r="DS26" s="55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7"/>
      <c r="EG26" s="46"/>
      <c r="EH26" s="47"/>
      <c r="EI26" s="47"/>
      <c r="EJ26" s="47"/>
      <c r="EK26" s="47"/>
      <c r="EL26" s="47"/>
      <c r="EM26" s="47"/>
      <c r="EN26" s="48"/>
      <c r="EO26" s="55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7"/>
    </row>
    <row r="27" spans="1:163" ht="12.75">
      <c r="A27" s="25">
        <v>2</v>
      </c>
      <c r="B27" s="26"/>
      <c r="C27" s="26"/>
      <c r="D27" s="27"/>
      <c r="E27" s="62" t="s">
        <v>191</v>
      </c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4"/>
      <c r="AN27" s="102">
        <v>11885880</v>
      </c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4"/>
      <c r="BB27" s="105">
        <v>1.5</v>
      </c>
      <c r="BC27" s="106"/>
      <c r="BD27" s="106"/>
      <c r="BE27" s="106"/>
      <c r="BF27" s="106"/>
      <c r="BG27" s="106"/>
      <c r="BH27" s="106"/>
      <c r="BI27" s="107"/>
      <c r="BJ27" s="55">
        <v>0</v>
      </c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7"/>
      <c r="CF27" s="62"/>
      <c r="CG27" s="63"/>
      <c r="CH27" s="63"/>
      <c r="CI27" s="64"/>
      <c r="CJ27" s="62" t="s">
        <v>204</v>
      </c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4"/>
      <c r="DS27" s="55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7"/>
      <c r="EG27" s="46"/>
      <c r="EH27" s="47"/>
      <c r="EI27" s="47"/>
      <c r="EJ27" s="47"/>
      <c r="EK27" s="47"/>
      <c r="EL27" s="47"/>
      <c r="EM27" s="47"/>
      <c r="EN27" s="48"/>
      <c r="EO27" s="55">
        <v>0</v>
      </c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7"/>
    </row>
    <row r="28" spans="1:163" ht="12.75">
      <c r="A28" s="62"/>
      <c r="B28" s="63"/>
      <c r="C28" s="63"/>
      <c r="D28" s="64"/>
      <c r="E28" s="19" t="s">
        <v>33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1"/>
      <c r="AN28" s="46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8"/>
      <c r="BB28" s="49" t="s">
        <v>34</v>
      </c>
      <c r="BC28" s="50"/>
      <c r="BD28" s="50"/>
      <c r="BE28" s="50"/>
      <c r="BF28" s="50"/>
      <c r="BG28" s="50"/>
      <c r="BH28" s="50"/>
      <c r="BI28" s="51"/>
      <c r="BJ28" s="55">
        <v>0</v>
      </c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7"/>
      <c r="CF28" s="62"/>
      <c r="CG28" s="63"/>
      <c r="CH28" s="63"/>
      <c r="CI28" s="64"/>
      <c r="CJ28" s="19" t="s">
        <v>33</v>
      </c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1"/>
      <c r="DS28" s="46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8"/>
      <c r="EG28" s="49" t="s">
        <v>34</v>
      </c>
      <c r="EH28" s="50"/>
      <c r="EI28" s="50"/>
      <c r="EJ28" s="50"/>
      <c r="EK28" s="50"/>
      <c r="EL28" s="50"/>
      <c r="EM28" s="50"/>
      <c r="EN28" s="51"/>
      <c r="EO28" s="55">
        <f>SUM(EO26:FG27)</f>
        <v>0</v>
      </c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7"/>
    </row>
    <row r="29" s="1" customFormat="1" ht="15.75"/>
    <row r="30" spans="1:163" s="6" customFormat="1" ht="15.75">
      <c r="A30" s="44" t="s">
        <v>148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F30" s="44" t="s">
        <v>102</v>
      </c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</row>
    <row r="31" spans="1:163" s="9" customFormat="1" ht="15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F31" s="44" t="s">
        <v>103</v>
      </c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</row>
    <row r="32" spans="1:163" s="6" customFormat="1" ht="15.75">
      <c r="A32" s="6" t="s">
        <v>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</row>
    <row r="33" spans="1:163" s="9" customFormat="1" ht="15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F33" s="6" t="s">
        <v>5</v>
      </c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99" t="s">
        <v>162</v>
      </c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</row>
    <row r="34" spans="1:163" s="6" customFormat="1" ht="15.75" customHeight="1">
      <c r="A34" s="6" t="s">
        <v>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</row>
    <row r="35" spans="84:163" ht="53.25" customHeight="1">
      <c r="CF35" s="6" t="s">
        <v>6</v>
      </c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100" t="s">
        <v>157</v>
      </c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</row>
    <row r="36" spans="1:80" ht="12.75">
      <c r="A36" s="40" t="s">
        <v>8</v>
      </c>
      <c r="B36" s="41"/>
      <c r="C36" s="41"/>
      <c r="D36" s="42"/>
      <c r="E36" s="40" t="s">
        <v>86</v>
      </c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2"/>
      <c r="AN36" s="40" t="s">
        <v>88</v>
      </c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2"/>
      <c r="BB36" s="40" t="s">
        <v>41</v>
      </c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2"/>
      <c r="BN36" s="40" t="s">
        <v>90</v>
      </c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2"/>
    </row>
    <row r="37" spans="1:163" ht="12.75">
      <c r="A37" s="37" t="s">
        <v>9</v>
      </c>
      <c r="B37" s="38"/>
      <c r="C37" s="38"/>
      <c r="D37" s="39"/>
      <c r="E37" s="37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9"/>
      <c r="AN37" s="37" t="s">
        <v>89</v>
      </c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9"/>
      <c r="BB37" s="37" t="s">
        <v>49</v>
      </c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9"/>
      <c r="BN37" s="37" t="s">
        <v>91</v>
      </c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9"/>
      <c r="CF37" s="40" t="s">
        <v>8</v>
      </c>
      <c r="CG37" s="41"/>
      <c r="CH37" s="41"/>
      <c r="CI37" s="42"/>
      <c r="CJ37" s="40" t="s">
        <v>86</v>
      </c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2"/>
      <c r="DS37" s="40" t="s">
        <v>88</v>
      </c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2"/>
      <c r="EG37" s="40" t="s">
        <v>41</v>
      </c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2"/>
      <c r="ES37" s="40" t="s">
        <v>90</v>
      </c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2"/>
    </row>
    <row r="38" spans="1:163" ht="12.75">
      <c r="A38" s="37"/>
      <c r="B38" s="38"/>
      <c r="C38" s="38"/>
      <c r="D38" s="39"/>
      <c r="E38" s="37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9"/>
      <c r="AN38" s="37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9"/>
      <c r="BB38" s="37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9"/>
      <c r="BN38" s="37" t="s">
        <v>100</v>
      </c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9"/>
      <c r="CF38" s="37" t="s">
        <v>9</v>
      </c>
      <c r="CG38" s="38"/>
      <c r="CH38" s="38"/>
      <c r="CI38" s="39"/>
      <c r="CJ38" s="37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9"/>
      <c r="DS38" s="37" t="s">
        <v>89</v>
      </c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9"/>
      <c r="EG38" s="37" t="s">
        <v>49</v>
      </c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9"/>
      <c r="ES38" s="37" t="s">
        <v>91</v>
      </c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9"/>
    </row>
    <row r="39" spans="1:163" ht="12.75">
      <c r="A39" s="28">
        <v>1</v>
      </c>
      <c r="B39" s="29"/>
      <c r="C39" s="29"/>
      <c r="D39" s="30"/>
      <c r="E39" s="28">
        <v>2</v>
      </c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30"/>
      <c r="AN39" s="28">
        <v>3</v>
      </c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30"/>
      <c r="BB39" s="28">
        <v>4</v>
      </c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30"/>
      <c r="BN39" s="28">
        <v>5</v>
      </c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30"/>
      <c r="CF39" s="37"/>
      <c r="CG39" s="38"/>
      <c r="CH39" s="38"/>
      <c r="CI39" s="39"/>
      <c r="CJ39" s="37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9"/>
      <c r="DS39" s="37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9"/>
      <c r="EG39" s="37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9"/>
      <c r="ES39" s="37" t="s">
        <v>100</v>
      </c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9"/>
    </row>
    <row r="40" spans="1:163" ht="12.75">
      <c r="A40" s="62"/>
      <c r="B40" s="63"/>
      <c r="C40" s="63"/>
      <c r="D40" s="64"/>
      <c r="E40" s="62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4"/>
      <c r="AN40" s="34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6"/>
      <c r="BB40" s="19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1"/>
      <c r="BN40" s="34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6"/>
      <c r="CF40" s="28">
        <v>1</v>
      </c>
      <c r="CG40" s="29"/>
      <c r="CH40" s="29"/>
      <c r="CI40" s="30"/>
      <c r="CJ40" s="28">
        <v>2</v>
      </c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30"/>
      <c r="DS40" s="28">
        <v>3</v>
      </c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30"/>
      <c r="EG40" s="28">
        <v>4</v>
      </c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30"/>
      <c r="ES40" s="28">
        <v>5</v>
      </c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30"/>
    </row>
    <row r="41" spans="1:163" ht="12.75">
      <c r="A41" s="62"/>
      <c r="B41" s="63"/>
      <c r="C41" s="63"/>
      <c r="D41" s="64"/>
      <c r="E41" s="6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4"/>
      <c r="AN41" s="34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6"/>
      <c r="BB41" s="19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1"/>
      <c r="BN41" s="34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6"/>
      <c r="CF41" s="62"/>
      <c r="CG41" s="63"/>
      <c r="CH41" s="63"/>
      <c r="CI41" s="64"/>
      <c r="CJ41" s="62" t="s">
        <v>195</v>
      </c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4"/>
      <c r="DS41" s="96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8"/>
      <c r="EG41" s="19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1"/>
      <c r="ES41" s="96">
        <v>0</v>
      </c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8"/>
    </row>
    <row r="42" spans="1:163" ht="12.75">
      <c r="A42" s="62"/>
      <c r="B42" s="63"/>
      <c r="C42" s="63"/>
      <c r="D42" s="64"/>
      <c r="E42" s="19" t="s">
        <v>33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1"/>
      <c r="AN42" s="25" t="s">
        <v>34</v>
      </c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7"/>
      <c r="BB42" s="22" t="s">
        <v>34</v>
      </c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4"/>
      <c r="BN42" s="34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6"/>
      <c r="CF42" s="62"/>
      <c r="CG42" s="63"/>
      <c r="CH42" s="63"/>
      <c r="CI42" s="64"/>
      <c r="CJ42" s="62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4"/>
      <c r="DS42" s="34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6"/>
      <c r="EG42" s="19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1"/>
      <c r="ES42" s="34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6"/>
    </row>
    <row r="43" spans="84:163" s="1" customFormat="1" ht="15.75">
      <c r="CF43" s="62"/>
      <c r="CG43" s="63"/>
      <c r="CH43" s="63"/>
      <c r="CI43" s="64"/>
      <c r="CJ43" s="19" t="s">
        <v>33</v>
      </c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1"/>
      <c r="DS43" s="25" t="s">
        <v>34</v>
      </c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7"/>
      <c r="EG43" s="22" t="s">
        <v>34</v>
      </c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4"/>
      <c r="ES43" s="96">
        <f>SUM(ES41:ES42)</f>
        <v>0</v>
      </c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6"/>
    </row>
    <row r="44" spans="1:80" s="6" customFormat="1" ht="15.75">
      <c r="A44" s="44" t="s">
        <v>102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</row>
    <row r="45" spans="1:163" s="6" customFormat="1" ht="15.75">
      <c r="A45" s="44" t="s">
        <v>103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F45" s="44" t="s">
        <v>102</v>
      </c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</row>
    <row r="46" spans="1:163" s="9" customFormat="1" ht="15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F46" s="44" t="s">
        <v>103</v>
      </c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</row>
    <row r="47" spans="1:163" s="6" customFormat="1" ht="15.75">
      <c r="A47" s="6" t="s">
        <v>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99" t="s">
        <v>158</v>
      </c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</row>
    <row r="48" spans="1:163" s="9" customFormat="1" ht="15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F48" s="6" t="s">
        <v>5</v>
      </c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99" t="s">
        <v>165</v>
      </c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  <c r="DQ48" s="99"/>
      <c r="DR48" s="99"/>
      <c r="DS48" s="99"/>
      <c r="DT48" s="99"/>
      <c r="DU48" s="99"/>
      <c r="DV48" s="99"/>
      <c r="DW48" s="99"/>
      <c r="DX48" s="99"/>
      <c r="DY48" s="99"/>
      <c r="DZ48" s="99"/>
      <c r="EA48" s="99"/>
      <c r="EB48" s="99"/>
      <c r="EC48" s="99"/>
      <c r="ED48" s="99"/>
      <c r="EE48" s="99"/>
      <c r="EF48" s="99"/>
      <c r="EG48" s="99"/>
      <c r="EH48" s="99"/>
      <c r="EI48" s="99"/>
      <c r="EJ48" s="99"/>
      <c r="EK48" s="99"/>
      <c r="EL48" s="99"/>
      <c r="EM48" s="99"/>
      <c r="EN48" s="99"/>
      <c r="EO48" s="99"/>
      <c r="EP48" s="99"/>
      <c r="EQ48" s="99"/>
      <c r="ER48" s="99"/>
      <c r="ES48" s="99"/>
      <c r="ET48" s="99"/>
      <c r="EU48" s="99"/>
      <c r="EV48" s="99"/>
      <c r="EW48" s="99"/>
      <c r="EX48" s="99"/>
      <c r="EY48" s="99"/>
      <c r="EZ48" s="99"/>
      <c r="FA48" s="99"/>
      <c r="FB48" s="99"/>
      <c r="FC48" s="99"/>
      <c r="FD48" s="99"/>
      <c r="FE48" s="99"/>
      <c r="FF48" s="99"/>
      <c r="FG48" s="99"/>
    </row>
    <row r="49" spans="1:163" s="6" customFormat="1" ht="48" customHeight="1">
      <c r="A49" s="6" t="s">
        <v>6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100" t="s">
        <v>157</v>
      </c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</row>
    <row r="50" spans="84:163" ht="51.75" customHeight="1">
      <c r="CF50" s="6" t="s">
        <v>6</v>
      </c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100" t="s">
        <v>157</v>
      </c>
      <c r="DN50" s="100"/>
      <c r="DO50" s="100"/>
      <c r="DP50" s="100"/>
      <c r="DQ50" s="100"/>
      <c r="DR50" s="100"/>
      <c r="DS50" s="100"/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0"/>
      <c r="EE50" s="100"/>
      <c r="EF50" s="100"/>
      <c r="EG50" s="100"/>
      <c r="EH50" s="100"/>
      <c r="EI50" s="100"/>
      <c r="EJ50" s="100"/>
      <c r="EK50" s="100"/>
      <c r="EL50" s="100"/>
      <c r="EM50" s="100"/>
      <c r="EN50" s="100"/>
      <c r="EO50" s="100"/>
      <c r="EP50" s="100"/>
      <c r="EQ50" s="100"/>
      <c r="ER50" s="100"/>
      <c r="ES50" s="100"/>
      <c r="ET50" s="100"/>
      <c r="EU50" s="100"/>
      <c r="EV50" s="100"/>
      <c r="EW50" s="100"/>
      <c r="EX50" s="100"/>
      <c r="EY50" s="100"/>
      <c r="EZ50" s="100"/>
      <c r="FA50" s="100"/>
      <c r="FB50" s="100"/>
      <c r="FC50" s="100"/>
      <c r="FD50" s="100"/>
      <c r="FE50" s="100"/>
      <c r="FF50" s="100"/>
      <c r="FG50" s="100"/>
    </row>
    <row r="51" spans="1:80" ht="12.75">
      <c r="A51" s="40" t="s">
        <v>8</v>
      </c>
      <c r="B51" s="41"/>
      <c r="C51" s="41"/>
      <c r="D51" s="42"/>
      <c r="E51" s="40" t="s">
        <v>86</v>
      </c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2"/>
      <c r="AN51" s="40" t="s">
        <v>88</v>
      </c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2"/>
      <c r="BB51" s="40" t="s">
        <v>41</v>
      </c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2"/>
      <c r="BN51" s="40" t="s">
        <v>90</v>
      </c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2"/>
    </row>
    <row r="52" spans="1:163" ht="12.75">
      <c r="A52" s="37" t="s">
        <v>9</v>
      </c>
      <c r="B52" s="38"/>
      <c r="C52" s="38"/>
      <c r="D52" s="39"/>
      <c r="E52" s="37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9"/>
      <c r="AN52" s="37" t="s">
        <v>89</v>
      </c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9"/>
      <c r="BB52" s="37" t="s">
        <v>49</v>
      </c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9"/>
      <c r="BN52" s="37" t="s">
        <v>91</v>
      </c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9"/>
      <c r="CF52" s="40" t="s">
        <v>8</v>
      </c>
      <c r="CG52" s="41"/>
      <c r="CH52" s="41"/>
      <c r="CI52" s="42"/>
      <c r="CJ52" s="40" t="s">
        <v>86</v>
      </c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2"/>
      <c r="DS52" s="40" t="s">
        <v>88</v>
      </c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2"/>
      <c r="EG52" s="40" t="s">
        <v>41</v>
      </c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2"/>
      <c r="ES52" s="40" t="s">
        <v>90</v>
      </c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2"/>
    </row>
    <row r="53" spans="1:163" ht="12.75">
      <c r="A53" s="37"/>
      <c r="B53" s="38"/>
      <c r="C53" s="38"/>
      <c r="D53" s="39"/>
      <c r="E53" s="37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9"/>
      <c r="AN53" s="37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9"/>
      <c r="BB53" s="37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9"/>
      <c r="BN53" s="37" t="s">
        <v>100</v>
      </c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9"/>
      <c r="CF53" s="37" t="s">
        <v>9</v>
      </c>
      <c r="CG53" s="38"/>
      <c r="CH53" s="38"/>
      <c r="CI53" s="39"/>
      <c r="CJ53" s="37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9"/>
      <c r="DS53" s="37" t="s">
        <v>89</v>
      </c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9"/>
      <c r="EG53" s="37" t="s">
        <v>49</v>
      </c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9"/>
      <c r="ES53" s="37" t="s">
        <v>91</v>
      </c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9"/>
    </row>
    <row r="54" spans="1:163" ht="12.75">
      <c r="A54" s="28">
        <v>1</v>
      </c>
      <c r="B54" s="29"/>
      <c r="C54" s="29"/>
      <c r="D54" s="30"/>
      <c r="E54" s="28">
        <v>2</v>
      </c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30"/>
      <c r="AN54" s="28">
        <v>3</v>
      </c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30"/>
      <c r="BB54" s="28">
        <v>4</v>
      </c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30"/>
      <c r="BN54" s="28">
        <v>5</v>
      </c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30"/>
      <c r="CF54" s="37"/>
      <c r="CG54" s="38"/>
      <c r="CH54" s="38"/>
      <c r="CI54" s="39"/>
      <c r="CJ54" s="37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9"/>
      <c r="DS54" s="37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9"/>
      <c r="EG54" s="37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9"/>
      <c r="ES54" s="37" t="s">
        <v>100</v>
      </c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9"/>
    </row>
    <row r="55" spans="1:163" ht="12.75">
      <c r="A55" s="62">
        <v>1</v>
      </c>
      <c r="B55" s="63"/>
      <c r="C55" s="63"/>
      <c r="D55" s="64"/>
      <c r="E55" s="62" t="s">
        <v>164</v>
      </c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4"/>
      <c r="AN55" s="34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6"/>
      <c r="BB55" s="19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1"/>
      <c r="BN55" s="96">
        <v>0</v>
      </c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8"/>
      <c r="CF55" s="28">
        <v>1</v>
      </c>
      <c r="CG55" s="29"/>
      <c r="CH55" s="29"/>
      <c r="CI55" s="30"/>
      <c r="CJ55" s="28">
        <v>2</v>
      </c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30"/>
      <c r="DS55" s="28">
        <v>3</v>
      </c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30"/>
      <c r="EG55" s="28">
        <v>4</v>
      </c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30"/>
      <c r="ES55" s="28">
        <v>5</v>
      </c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30"/>
    </row>
    <row r="56" spans="1:163" ht="12.75">
      <c r="A56" s="62">
        <v>2</v>
      </c>
      <c r="B56" s="63"/>
      <c r="C56" s="63"/>
      <c r="D56" s="64"/>
      <c r="E56" s="62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4"/>
      <c r="AN56" s="34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6"/>
      <c r="BB56" s="19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1"/>
      <c r="BN56" s="34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6"/>
      <c r="CF56" s="62">
        <v>1</v>
      </c>
      <c r="CG56" s="63"/>
      <c r="CH56" s="63"/>
      <c r="CI56" s="64"/>
      <c r="CJ56" s="62" t="s">
        <v>166</v>
      </c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4"/>
      <c r="DS56" s="96"/>
      <c r="DT56" s="97"/>
      <c r="DU56" s="97"/>
      <c r="DV56" s="97"/>
      <c r="DW56" s="97"/>
      <c r="DX56" s="97"/>
      <c r="DY56" s="97"/>
      <c r="DZ56" s="97"/>
      <c r="EA56" s="97"/>
      <c r="EB56" s="97"/>
      <c r="EC56" s="97"/>
      <c r="ED56" s="97"/>
      <c r="EE56" s="97"/>
      <c r="EF56" s="98"/>
      <c r="EG56" s="19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1"/>
      <c r="ES56" s="96">
        <v>0</v>
      </c>
      <c r="ET56" s="97"/>
      <c r="EU56" s="97"/>
      <c r="EV56" s="97"/>
      <c r="EW56" s="97"/>
      <c r="EX56" s="97"/>
      <c r="EY56" s="97"/>
      <c r="EZ56" s="97"/>
      <c r="FA56" s="97"/>
      <c r="FB56" s="97"/>
      <c r="FC56" s="97"/>
      <c r="FD56" s="97"/>
      <c r="FE56" s="97"/>
      <c r="FF56" s="97"/>
      <c r="FG56" s="98"/>
    </row>
    <row r="57" spans="1:163" ht="12.75">
      <c r="A57" s="62"/>
      <c r="B57" s="63"/>
      <c r="C57" s="63"/>
      <c r="D57" s="64"/>
      <c r="E57" s="19" t="s">
        <v>33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1"/>
      <c r="AN57" s="25" t="s">
        <v>34</v>
      </c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7"/>
      <c r="BB57" s="22" t="s">
        <v>34</v>
      </c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4"/>
      <c r="BN57" s="96">
        <f>SUM(BN55:CB56)</f>
        <v>0</v>
      </c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6"/>
      <c r="CF57" s="62"/>
      <c r="CG57" s="63"/>
      <c r="CH57" s="63"/>
      <c r="CI57" s="64"/>
      <c r="CJ57" s="62" t="s">
        <v>163</v>
      </c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4"/>
      <c r="DS57" s="34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6"/>
      <c r="EG57" s="19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1"/>
      <c r="ES57" s="96">
        <v>0</v>
      </c>
      <c r="ET57" s="97"/>
      <c r="EU57" s="97"/>
      <c r="EV57" s="97"/>
      <c r="EW57" s="97"/>
      <c r="EX57" s="97"/>
      <c r="EY57" s="97"/>
      <c r="EZ57" s="97"/>
      <c r="FA57" s="97"/>
      <c r="FB57" s="97"/>
      <c r="FC57" s="97"/>
      <c r="FD57" s="97"/>
      <c r="FE57" s="97"/>
      <c r="FF57" s="97"/>
      <c r="FG57" s="98"/>
    </row>
    <row r="58" spans="84:163" ht="12.75">
      <c r="CF58" s="62"/>
      <c r="CG58" s="63"/>
      <c r="CH58" s="63"/>
      <c r="CI58" s="64"/>
      <c r="CJ58" s="19" t="s">
        <v>33</v>
      </c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1"/>
      <c r="DS58" s="25" t="s">
        <v>34</v>
      </c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7"/>
      <c r="EG58" s="22" t="s">
        <v>34</v>
      </c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4"/>
      <c r="ES58" s="96">
        <f>SUM(ES56:FG57)</f>
        <v>0</v>
      </c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6"/>
    </row>
    <row r="59" ht="12.75">
      <c r="BX59" s="18">
        <f>BJ28+EO28+BN42+ES43+BN57+ES58</f>
        <v>0</v>
      </c>
    </row>
  </sheetData>
  <sheetProtection/>
  <mergeCells count="317">
    <mergeCell ref="CF12:CI12"/>
    <mergeCell ref="CJ12:DR12"/>
    <mergeCell ref="DS12:EF12"/>
    <mergeCell ref="EG12:ER12"/>
    <mergeCell ref="ES12:FG12"/>
    <mergeCell ref="CF13:CI13"/>
    <mergeCell ref="CJ13:DR13"/>
    <mergeCell ref="DS13:EF13"/>
    <mergeCell ref="EG13:ER13"/>
    <mergeCell ref="ES13:FG13"/>
    <mergeCell ref="CF10:CI10"/>
    <mergeCell ref="CJ10:DR10"/>
    <mergeCell ref="DS10:EF10"/>
    <mergeCell ref="EG10:ER10"/>
    <mergeCell ref="ES10:FG10"/>
    <mergeCell ref="CF11:CI11"/>
    <mergeCell ref="CJ11:DR11"/>
    <mergeCell ref="DS11:EF11"/>
    <mergeCell ref="EG11:ER11"/>
    <mergeCell ref="ES11:FG11"/>
    <mergeCell ref="CF8:CI8"/>
    <mergeCell ref="CJ8:DR8"/>
    <mergeCell ref="DS8:EF8"/>
    <mergeCell ref="EG8:ER8"/>
    <mergeCell ref="ES8:FG8"/>
    <mergeCell ref="CF9:CI9"/>
    <mergeCell ref="CJ9:DR9"/>
    <mergeCell ref="DS9:EF9"/>
    <mergeCell ref="EG9:ER9"/>
    <mergeCell ref="ES9:FG9"/>
    <mergeCell ref="CF1:FG1"/>
    <mergeCell ref="CX3:FG3"/>
    <mergeCell ref="DM5:FG5"/>
    <mergeCell ref="CF7:CI7"/>
    <mergeCell ref="CJ7:DR7"/>
    <mergeCell ref="DS7:EF7"/>
    <mergeCell ref="EG7:ER7"/>
    <mergeCell ref="ES7:FG7"/>
    <mergeCell ref="A8:D8"/>
    <mergeCell ref="E8:AM8"/>
    <mergeCell ref="AN8:BA8"/>
    <mergeCell ref="BN8:CB8"/>
    <mergeCell ref="A1:CB1"/>
    <mergeCell ref="A7:D7"/>
    <mergeCell ref="E7:AM7"/>
    <mergeCell ref="AN7:BA7"/>
    <mergeCell ref="BN7:CB7"/>
    <mergeCell ref="S3:CB3"/>
    <mergeCell ref="A10:D10"/>
    <mergeCell ref="E10:AM10"/>
    <mergeCell ref="AN10:BA10"/>
    <mergeCell ref="BN10:CB10"/>
    <mergeCell ref="A9:D9"/>
    <mergeCell ref="E9:AM9"/>
    <mergeCell ref="AN9:BA9"/>
    <mergeCell ref="BN9:CB9"/>
    <mergeCell ref="AH5:CB5"/>
    <mergeCell ref="A12:D12"/>
    <mergeCell ref="E12:AM12"/>
    <mergeCell ref="AN12:BA12"/>
    <mergeCell ref="BN12:CB12"/>
    <mergeCell ref="BB12:BM12"/>
    <mergeCell ref="A11:D11"/>
    <mergeCell ref="E11:AM11"/>
    <mergeCell ref="AN11:BA11"/>
    <mergeCell ref="BN11:CB11"/>
    <mergeCell ref="BB11:BM11"/>
    <mergeCell ref="AH19:CB19"/>
    <mergeCell ref="S17:CB17"/>
    <mergeCell ref="A15:CB15"/>
    <mergeCell ref="AN13:BA13"/>
    <mergeCell ref="BN13:CB13"/>
    <mergeCell ref="BB13:BM13"/>
    <mergeCell ref="A13:D13"/>
    <mergeCell ref="E13:AM13"/>
    <mergeCell ref="E26:AM26"/>
    <mergeCell ref="AN26:BA26"/>
    <mergeCell ref="BB26:BI26"/>
    <mergeCell ref="A21:D21"/>
    <mergeCell ref="E21:AM21"/>
    <mergeCell ref="AN21:BA21"/>
    <mergeCell ref="BB21:BI21"/>
    <mergeCell ref="A25:D25"/>
    <mergeCell ref="E25:AM25"/>
    <mergeCell ref="AN25:BA25"/>
    <mergeCell ref="A56:D56"/>
    <mergeCell ref="E56:AM56"/>
    <mergeCell ref="AN56:BA56"/>
    <mergeCell ref="BB56:BM56"/>
    <mergeCell ref="BN56:CB56"/>
    <mergeCell ref="A57:D57"/>
    <mergeCell ref="E57:AM57"/>
    <mergeCell ref="AN57:BA57"/>
    <mergeCell ref="BB57:BM57"/>
    <mergeCell ref="BN57:CB57"/>
    <mergeCell ref="A55:D55"/>
    <mergeCell ref="E55:AM55"/>
    <mergeCell ref="AN55:BA55"/>
    <mergeCell ref="BB55:BM55"/>
    <mergeCell ref="BN55:CB55"/>
    <mergeCell ref="A45:CB45"/>
    <mergeCell ref="A54:D54"/>
    <mergeCell ref="E54:AM54"/>
    <mergeCell ref="AN54:BA54"/>
    <mergeCell ref="BB54:BM54"/>
    <mergeCell ref="BN54:CB54"/>
    <mergeCell ref="E42:AM42"/>
    <mergeCell ref="A52:D52"/>
    <mergeCell ref="E52:AM52"/>
    <mergeCell ref="AN52:BA52"/>
    <mergeCell ref="BB52:BM52"/>
    <mergeCell ref="BN52:CB52"/>
    <mergeCell ref="A53:D53"/>
    <mergeCell ref="E53:AM53"/>
    <mergeCell ref="AN53:BA53"/>
    <mergeCell ref="BB53:BM53"/>
    <mergeCell ref="BN53:CB53"/>
    <mergeCell ref="S47:CB47"/>
    <mergeCell ref="AH49:CB49"/>
    <mergeCell ref="A51:D51"/>
    <mergeCell ref="E51:AM51"/>
    <mergeCell ref="AN51:BA51"/>
    <mergeCell ref="BB51:BM51"/>
    <mergeCell ref="BN51:CB51"/>
    <mergeCell ref="BB7:BM7"/>
    <mergeCell ref="BB8:BM8"/>
    <mergeCell ref="BB9:BM9"/>
    <mergeCell ref="BB10:BM10"/>
    <mergeCell ref="A44:CB44"/>
    <mergeCell ref="A37:D37"/>
    <mergeCell ref="S32:CB32"/>
    <mergeCell ref="A30:CB30"/>
    <mergeCell ref="A28:D28"/>
    <mergeCell ref="A26:D26"/>
    <mergeCell ref="BB25:BI25"/>
    <mergeCell ref="BJ25:CB25"/>
    <mergeCell ref="BJ21:CB21"/>
    <mergeCell ref="A22:D22"/>
    <mergeCell ref="E22:AM22"/>
    <mergeCell ref="AN22:BA22"/>
    <mergeCell ref="BB22:BI22"/>
    <mergeCell ref="BJ22:CB22"/>
    <mergeCell ref="A27:D27"/>
    <mergeCell ref="E27:AM27"/>
    <mergeCell ref="AN27:BA27"/>
    <mergeCell ref="BB27:BI27"/>
    <mergeCell ref="BJ27:CB27"/>
    <mergeCell ref="A23:D23"/>
    <mergeCell ref="E23:AM23"/>
    <mergeCell ref="AN23:BA23"/>
    <mergeCell ref="BB23:BI23"/>
    <mergeCell ref="BJ23:CB23"/>
    <mergeCell ref="AN28:BA28"/>
    <mergeCell ref="BB28:BI28"/>
    <mergeCell ref="BJ28:CB28"/>
    <mergeCell ref="A24:D24"/>
    <mergeCell ref="E24:AM24"/>
    <mergeCell ref="AN24:BA24"/>
    <mergeCell ref="BB24:BI24"/>
    <mergeCell ref="BJ24:CB24"/>
    <mergeCell ref="E28:AM28"/>
    <mergeCell ref="BJ26:CB26"/>
    <mergeCell ref="AH34:CB34"/>
    <mergeCell ref="A36:D36"/>
    <mergeCell ref="E36:AM36"/>
    <mergeCell ref="AN36:BA36"/>
    <mergeCell ref="BB36:BM36"/>
    <mergeCell ref="BN36:CB36"/>
    <mergeCell ref="E37:AM37"/>
    <mergeCell ref="AN37:BA37"/>
    <mergeCell ref="BB37:BM37"/>
    <mergeCell ref="BN37:CB37"/>
    <mergeCell ref="A38:D38"/>
    <mergeCell ref="E38:AM38"/>
    <mergeCell ref="AN38:BA38"/>
    <mergeCell ref="BB38:BM38"/>
    <mergeCell ref="BN38:CB38"/>
    <mergeCell ref="A39:D39"/>
    <mergeCell ref="E39:AM39"/>
    <mergeCell ref="AN39:BA39"/>
    <mergeCell ref="BB39:BM39"/>
    <mergeCell ref="BN39:CB39"/>
    <mergeCell ref="A40:D40"/>
    <mergeCell ref="E40:AM40"/>
    <mergeCell ref="AN40:BA40"/>
    <mergeCell ref="BB40:BM40"/>
    <mergeCell ref="BN40:CB40"/>
    <mergeCell ref="A41:D41"/>
    <mergeCell ref="E41:AM41"/>
    <mergeCell ref="AN41:BA41"/>
    <mergeCell ref="BB41:BM41"/>
    <mergeCell ref="BN41:CB41"/>
    <mergeCell ref="AN42:BA42"/>
    <mergeCell ref="BB42:BM42"/>
    <mergeCell ref="BN42:CB42"/>
    <mergeCell ref="A42:D42"/>
    <mergeCell ref="CF15:FG15"/>
    <mergeCell ref="CX17:FG17"/>
    <mergeCell ref="DM19:FG19"/>
    <mergeCell ref="CF21:CI21"/>
    <mergeCell ref="CJ21:DR21"/>
    <mergeCell ref="DS21:EF21"/>
    <mergeCell ref="EG21:EN21"/>
    <mergeCell ref="EO21:FG21"/>
    <mergeCell ref="CF22:CI22"/>
    <mergeCell ref="CJ22:DR22"/>
    <mergeCell ref="DS22:EF22"/>
    <mergeCell ref="EG22:EN22"/>
    <mergeCell ref="EO22:FG22"/>
    <mergeCell ref="CF23:CI23"/>
    <mergeCell ref="CJ23:DR23"/>
    <mergeCell ref="DS23:EF23"/>
    <mergeCell ref="EG23:EN23"/>
    <mergeCell ref="EO23:FG23"/>
    <mergeCell ref="CF24:CI24"/>
    <mergeCell ref="CJ24:DR24"/>
    <mergeCell ref="DS24:EF24"/>
    <mergeCell ref="EG24:EN24"/>
    <mergeCell ref="EO24:FG24"/>
    <mergeCell ref="CF25:CI25"/>
    <mergeCell ref="CJ25:DR25"/>
    <mergeCell ref="DS25:EF25"/>
    <mergeCell ref="EG25:EN25"/>
    <mergeCell ref="EO25:FG25"/>
    <mergeCell ref="CF26:CI26"/>
    <mergeCell ref="CJ57:DR57"/>
    <mergeCell ref="DS26:EF26"/>
    <mergeCell ref="EG26:EN26"/>
    <mergeCell ref="EO26:FG26"/>
    <mergeCell ref="CF27:CI27"/>
    <mergeCell ref="CJ27:DR27"/>
    <mergeCell ref="DS27:EF27"/>
    <mergeCell ref="EG27:EN27"/>
    <mergeCell ref="EO27:FG27"/>
    <mergeCell ref="CF28:CI28"/>
    <mergeCell ref="CJ28:DR28"/>
    <mergeCell ref="DS28:EF28"/>
    <mergeCell ref="EG28:EN28"/>
    <mergeCell ref="EO28:FG28"/>
    <mergeCell ref="CF53:CI53"/>
    <mergeCell ref="CJ53:DR53"/>
    <mergeCell ref="DS53:EF53"/>
    <mergeCell ref="EG53:ER53"/>
    <mergeCell ref="ES53:FG53"/>
    <mergeCell ref="CF46:FG46"/>
    <mergeCell ref="CX48:FG48"/>
    <mergeCell ref="DM50:FG50"/>
    <mergeCell ref="CF52:CI52"/>
    <mergeCell ref="CJ52:DR52"/>
    <mergeCell ref="DS52:EF52"/>
    <mergeCell ref="EG52:ER52"/>
    <mergeCell ref="ES52:FG52"/>
    <mergeCell ref="CF43:CI43"/>
    <mergeCell ref="CJ43:DR43"/>
    <mergeCell ref="DS43:EF43"/>
    <mergeCell ref="EG43:ER43"/>
    <mergeCell ref="ES43:FG43"/>
    <mergeCell ref="CF45:FG45"/>
    <mergeCell ref="CF41:CI41"/>
    <mergeCell ref="CJ41:DR41"/>
    <mergeCell ref="DS41:EF41"/>
    <mergeCell ref="EG41:ER41"/>
    <mergeCell ref="ES41:FG41"/>
    <mergeCell ref="CF42:CI42"/>
    <mergeCell ref="CJ42:DR42"/>
    <mergeCell ref="DS42:EF42"/>
    <mergeCell ref="EG42:ER42"/>
    <mergeCell ref="ES42:FG42"/>
    <mergeCell ref="CF39:CI39"/>
    <mergeCell ref="CJ39:DR39"/>
    <mergeCell ref="DS39:EF39"/>
    <mergeCell ref="EG39:ER39"/>
    <mergeCell ref="ES39:FG39"/>
    <mergeCell ref="CF40:CI40"/>
    <mergeCell ref="CJ40:DR40"/>
    <mergeCell ref="DS40:EF40"/>
    <mergeCell ref="EG40:ER40"/>
    <mergeCell ref="ES40:FG40"/>
    <mergeCell ref="CJ37:DR37"/>
    <mergeCell ref="DS37:EF37"/>
    <mergeCell ref="EG37:ER37"/>
    <mergeCell ref="ES37:FG37"/>
    <mergeCell ref="CF38:CI38"/>
    <mergeCell ref="CJ38:DR38"/>
    <mergeCell ref="DS38:EF38"/>
    <mergeCell ref="EG38:ER38"/>
    <mergeCell ref="ES38:FG38"/>
    <mergeCell ref="CF55:CI55"/>
    <mergeCell ref="CJ55:DR55"/>
    <mergeCell ref="DS55:EF55"/>
    <mergeCell ref="EG55:ER55"/>
    <mergeCell ref="ES55:FG55"/>
    <mergeCell ref="CF30:FG30"/>
    <mergeCell ref="CF31:FG31"/>
    <mergeCell ref="CX33:FG33"/>
    <mergeCell ref="DM35:FG35"/>
    <mergeCell ref="CF37:CI37"/>
    <mergeCell ref="ES56:FG56"/>
    <mergeCell ref="CF57:CI57"/>
    <mergeCell ref="DS57:EF57"/>
    <mergeCell ref="EG57:ER57"/>
    <mergeCell ref="ES57:FG57"/>
    <mergeCell ref="CF54:CI54"/>
    <mergeCell ref="CJ54:DR54"/>
    <mergeCell ref="DS54:EF54"/>
    <mergeCell ref="EG54:ER54"/>
    <mergeCell ref="ES54:FG54"/>
    <mergeCell ref="CJ26:DR26"/>
    <mergeCell ref="CF58:CI58"/>
    <mergeCell ref="CJ58:DR58"/>
    <mergeCell ref="DS58:EF58"/>
    <mergeCell ref="EG58:ER58"/>
    <mergeCell ref="ES58:FG58"/>
    <mergeCell ref="CF56:CI56"/>
    <mergeCell ref="CJ56:DR56"/>
    <mergeCell ref="DS56:EF56"/>
    <mergeCell ref="EG56:ER56"/>
  </mergeCell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landscape" paperSize="9" scale="53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K50"/>
  <sheetViews>
    <sheetView zoomScalePageLayoutView="0" workbookViewId="0" topLeftCell="A1">
      <selection activeCell="CN13" sqref="CN13:DR13"/>
    </sheetView>
  </sheetViews>
  <sheetFormatPr defaultColWidth="1.12109375" defaultRowHeight="12.75"/>
  <cols>
    <col min="1" max="31" width="1.12109375" style="10" customWidth="1"/>
    <col min="32" max="32" width="4.625" style="10" customWidth="1"/>
    <col min="33" max="119" width="1.12109375" style="10" customWidth="1"/>
    <col min="120" max="120" width="5.25390625" style="10" customWidth="1"/>
    <col min="121" max="16384" width="1.12109375" style="10" customWidth="1"/>
  </cols>
  <sheetData>
    <row r="1" spans="1:167" s="6" customFormat="1" ht="15.75">
      <c r="A1" s="44" t="s">
        <v>104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J1" s="44" t="s">
        <v>104</v>
      </c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</row>
    <row r="2" spans="1:167" s="9" customFormat="1" ht="9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</row>
    <row r="3" spans="1:167" s="6" customFormat="1" ht="15.75">
      <c r="A3" s="6" t="s">
        <v>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99" t="s">
        <v>158</v>
      </c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J3" s="6" t="s">
        <v>5</v>
      </c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99" t="s">
        <v>158</v>
      </c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</row>
    <row r="4" spans="1:167" s="9" customFormat="1" ht="9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</row>
    <row r="5" spans="1:167" s="6" customFormat="1" ht="102.75" customHeight="1">
      <c r="A5" s="6" t="s">
        <v>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00" t="s">
        <v>157</v>
      </c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J5" s="6" t="s">
        <v>6</v>
      </c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100" t="s">
        <v>210</v>
      </c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</row>
    <row r="6" spans="2:167" s="6" customFormat="1" ht="15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</row>
    <row r="7" spans="1:167" s="6" customFormat="1" ht="15.75">
      <c r="A7" s="44" t="s">
        <v>110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J7" s="44" t="s">
        <v>110</v>
      </c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</row>
    <row r="9" spans="1:167" ht="12.75">
      <c r="A9" s="40" t="s">
        <v>8</v>
      </c>
      <c r="B9" s="41"/>
      <c r="C9" s="41"/>
      <c r="D9" s="42"/>
      <c r="E9" s="40" t="s">
        <v>36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2"/>
      <c r="AJ9" s="40" t="s">
        <v>41</v>
      </c>
      <c r="AK9" s="41"/>
      <c r="AL9" s="41"/>
      <c r="AM9" s="41"/>
      <c r="AN9" s="41"/>
      <c r="AO9" s="41"/>
      <c r="AP9" s="41"/>
      <c r="AQ9" s="41"/>
      <c r="AR9" s="41"/>
      <c r="AS9" s="41"/>
      <c r="AT9" s="42"/>
      <c r="AU9" s="40" t="s">
        <v>41</v>
      </c>
      <c r="AV9" s="41"/>
      <c r="AW9" s="41"/>
      <c r="AX9" s="41"/>
      <c r="AY9" s="41"/>
      <c r="AZ9" s="41"/>
      <c r="BA9" s="41"/>
      <c r="BB9" s="41"/>
      <c r="BC9" s="41"/>
      <c r="BD9" s="42"/>
      <c r="BE9" s="40" t="s">
        <v>108</v>
      </c>
      <c r="BF9" s="41"/>
      <c r="BG9" s="41"/>
      <c r="BH9" s="41"/>
      <c r="BI9" s="41"/>
      <c r="BJ9" s="41"/>
      <c r="BK9" s="41"/>
      <c r="BL9" s="41"/>
      <c r="BM9" s="41"/>
      <c r="BN9" s="41"/>
      <c r="BO9" s="42"/>
      <c r="BP9" s="40" t="s">
        <v>45</v>
      </c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2"/>
      <c r="CJ9" s="40" t="s">
        <v>8</v>
      </c>
      <c r="CK9" s="41"/>
      <c r="CL9" s="41"/>
      <c r="CM9" s="42"/>
      <c r="CN9" s="40" t="s">
        <v>36</v>
      </c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2"/>
      <c r="DS9" s="40" t="s">
        <v>41</v>
      </c>
      <c r="DT9" s="41"/>
      <c r="DU9" s="41"/>
      <c r="DV9" s="41"/>
      <c r="DW9" s="41"/>
      <c r="DX9" s="41"/>
      <c r="DY9" s="41"/>
      <c r="DZ9" s="41"/>
      <c r="EA9" s="41"/>
      <c r="EB9" s="41"/>
      <c r="EC9" s="42"/>
      <c r="ED9" s="40" t="s">
        <v>41</v>
      </c>
      <c r="EE9" s="41"/>
      <c r="EF9" s="41"/>
      <c r="EG9" s="41"/>
      <c r="EH9" s="41"/>
      <c r="EI9" s="41"/>
      <c r="EJ9" s="41"/>
      <c r="EK9" s="41"/>
      <c r="EL9" s="41"/>
      <c r="EM9" s="42"/>
      <c r="EN9" s="40" t="s">
        <v>108</v>
      </c>
      <c r="EO9" s="41"/>
      <c r="EP9" s="41"/>
      <c r="EQ9" s="41"/>
      <c r="ER9" s="41"/>
      <c r="ES9" s="41"/>
      <c r="ET9" s="41"/>
      <c r="EU9" s="41"/>
      <c r="EV9" s="41"/>
      <c r="EW9" s="41"/>
      <c r="EX9" s="42"/>
      <c r="EY9" s="40" t="s">
        <v>45</v>
      </c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2"/>
    </row>
    <row r="10" spans="1:167" ht="12.75">
      <c r="A10" s="37" t="s">
        <v>9</v>
      </c>
      <c r="B10" s="38"/>
      <c r="C10" s="38"/>
      <c r="D10" s="39"/>
      <c r="E10" s="37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9"/>
      <c r="AJ10" s="37" t="s">
        <v>105</v>
      </c>
      <c r="AK10" s="38"/>
      <c r="AL10" s="38"/>
      <c r="AM10" s="38"/>
      <c r="AN10" s="38"/>
      <c r="AO10" s="38"/>
      <c r="AP10" s="38"/>
      <c r="AQ10" s="38"/>
      <c r="AR10" s="38"/>
      <c r="AS10" s="38"/>
      <c r="AT10" s="39"/>
      <c r="AU10" s="37" t="s">
        <v>107</v>
      </c>
      <c r="AV10" s="38"/>
      <c r="AW10" s="38"/>
      <c r="AX10" s="38"/>
      <c r="AY10" s="38"/>
      <c r="AZ10" s="38"/>
      <c r="BA10" s="38"/>
      <c r="BB10" s="38"/>
      <c r="BC10" s="38"/>
      <c r="BD10" s="39"/>
      <c r="BE10" s="37" t="s">
        <v>109</v>
      </c>
      <c r="BF10" s="38"/>
      <c r="BG10" s="38"/>
      <c r="BH10" s="38"/>
      <c r="BI10" s="38"/>
      <c r="BJ10" s="38"/>
      <c r="BK10" s="38"/>
      <c r="BL10" s="38"/>
      <c r="BM10" s="38"/>
      <c r="BN10" s="38"/>
      <c r="BO10" s="39"/>
      <c r="BP10" s="37" t="s">
        <v>114</v>
      </c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9"/>
      <c r="CJ10" s="37" t="s">
        <v>9</v>
      </c>
      <c r="CK10" s="38"/>
      <c r="CL10" s="38"/>
      <c r="CM10" s="39"/>
      <c r="CN10" s="37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9"/>
      <c r="DS10" s="37" t="s">
        <v>105</v>
      </c>
      <c r="DT10" s="38"/>
      <c r="DU10" s="38"/>
      <c r="DV10" s="38"/>
      <c r="DW10" s="38"/>
      <c r="DX10" s="38"/>
      <c r="DY10" s="38"/>
      <c r="DZ10" s="38"/>
      <c r="EA10" s="38"/>
      <c r="EB10" s="38"/>
      <c r="EC10" s="39"/>
      <c r="ED10" s="37" t="s">
        <v>107</v>
      </c>
      <c r="EE10" s="38"/>
      <c r="EF10" s="38"/>
      <c r="EG10" s="38"/>
      <c r="EH10" s="38"/>
      <c r="EI10" s="38"/>
      <c r="EJ10" s="38"/>
      <c r="EK10" s="38"/>
      <c r="EL10" s="38"/>
      <c r="EM10" s="39"/>
      <c r="EN10" s="37" t="s">
        <v>109</v>
      </c>
      <c r="EO10" s="38"/>
      <c r="EP10" s="38"/>
      <c r="EQ10" s="38"/>
      <c r="ER10" s="38"/>
      <c r="ES10" s="38"/>
      <c r="ET10" s="38"/>
      <c r="EU10" s="38"/>
      <c r="EV10" s="38"/>
      <c r="EW10" s="38"/>
      <c r="EX10" s="39"/>
      <c r="EY10" s="37" t="s">
        <v>114</v>
      </c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9"/>
    </row>
    <row r="11" spans="1:167" ht="12.75">
      <c r="A11" s="37"/>
      <c r="B11" s="38"/>
      <c r="C11" s="38"/>
      <c r="D11" s="39"/>
      <c r="E11" s="37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9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9"/>
      <c r="AU11" s="37" t="s">
        <v>106</v>
      </c>
      <c r="AV11" s="38"/>
      <c r="AW11" s="38"/>
      <c r="AX11" s="38"/>
      <c r="AY11" s="38"/>
      <c r="AZ11" s="38"/>
      <c r="BA11" s="38"/>
      <c r="BB11" s="38"/>
      <c r="BC11" s="38"/>
      <c r="BD11" s="39"/>
      <c r="BE11" s="37" t="s">
        <v>40</v>
      </c>
      <c r="BF11" s="38"/>
      <c r="BG11" s="38"/>
      <c r="BH11" s="38"/>
      <c r="BI11" s="38"/>
      <c r="BJ11" s="38"/>
      <c r="BK11" s="38"/>
      <c r="BL11" s="38"/>
      <c r="BM11" s="38"/>
      <c r="BN11" s="38"/>
      <c r="BO11" s="39"/>
      <c r="BP11" s="37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9"/>
      <c r="CJ11" s="37"/>
      <c r="CK11" s="38"/>
      <c r="CL11" s="38"/>
      <c r="CM11" s="39"/>
      <c r="CN11" s="37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9"/>
      <c r="DS11" s="37"/>
      <c r="DT11" s="38"/>
      <c r="DU11" s="38"/>
      <c r="DV11" s="38"/>
      <c r="DW11" s="38"/>
      <c r="DX11" s="38"/>
      <c r="DY11" s="38"/>
      <c r="DZ11" s="38"/>
      <c r="EA11" s="38"/>
      <c r="EB11" s="38"/>
      <c r="EC11" s="39"/>
      <c r="ED11" s="37" t="s">
        <v>106</v>
      </c>
      <c r="EE11" s="38"/>
      <c r="EF11" s="38"/>
      <c r="EG11" s="38"/>
      <c r="EH11" s="38"/>
      <c r="EI11" s="38"/>
      <c r="EJ11" s="38"/>
      <c r="EK11" s="38"/>
      <c r="EL11" s="38"/>
      <c r="EM11" s="39"/>
      <c r="EN11" s="37" t="s">
        <v>40</v>
      </c>
      <c r="EO11" s="38"/>
      <c r="EP11" s="38"/>
      <c r="EQ11" s="38"/>
      <c r="ER11" s="38"/>
      <c r="ES11" s="38"/>
      <c r="ET11" s="38"/>
      <c r="EU11" s="38"/>
      <c r="EV11" s="38"/>
      <c r="EW11" s="38"/>
      <c r="EX11" s="39"/>
      <c r="EY11" s="37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9"/>
    </row>
    <row r="12" spans="1:167" ht="12.75">
      <c r="A12" s="58"/>
      <c r="B12" s="59"/>
      <c r="C12" s="59"/>
      <c r="D12" s="60"/>
      <c r="E12" s="58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60"/>
      <c r="AJ12" s="58"/>
      <c r="AK12" s="59"/>
      <c r="AL12" s="59"/>
      <c r="AM12" s="59"/>
      <c r="AN12" s="59"/>
      <c r="AO12" s="59"/>
      <c r="AP12" s="59"/>
      <c r="AQ12" s="59"/>
      <c r="AR12" s="59"/>
      <c r="AS12" s="59"/>
      <c r="AT12" s="60"/>
      <c r="AU12" s="58"/>
      <c r="AV12" s="59"/>
      <c r="AW12" s="59"/>
      <c r="AX12" s="59"/>
      <c r="AY12" s="59"/>
      <c r="AZ12" s="59"/>
      <c r="BA12" s="59"/>
      <c r="BB12" s="59"/>
      <c r="BC12" s="59"/>
      <c r="BD12" s="60"/>
      <c r="BE12" s="58"/>
      <c r="BF12" s="59"/>
      <c r="BG12" s="59"/>
      <c r="BH12" s="59"/>
      <c r="BI12" s="59"/>
      <c r="BJ12" s="59"/>
      <c r="BK12" s="59"/>
      <c r="BL12" s="59"/>
      <c r="BM12" s="59"/>
      <c r="BN12" s="59"/>
      <c r="BO12" s="60"/>
      <c r="BP12" s="58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60"/>
      <c r="CJ12" s="58"/>
      <c r="CK12" s="59"/>
      <c r="CL12" s="59"/>
      <c r="CM12" s="60"/>
      <c r="CN12" s="58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60"/>
      <c r="DS12" s="58"/>
      <c r="DT12" s="59"/>
      <c r="DU12" s="59"/>
      <c r="DV12" s="59"/>
      <c r="DW12" s="59"/>
      <c r="DX12" s="59"/>
      <c r="DY12" s="59"/>
      <c r="DZ12" s="59"/>
      <c r="EA12" s="59"/>
      <c r="EB12" s="59"/>
      <c r="EC12" s="60"/>
      <c r="ED12" s="58"/>
      <c r="EE12" s="59"/>
      <c r="EF12" s="59"/>
      <c r="EG12" s="59"/>
      <c r="EH12" s="59"/>
      <c r="EI12" s="59"/>
      <c r="EJ12" s="59"/>
      <c r="EK12" s="59"/>
      <c r="EL12" s="59"/>
      <c r="EM12" s="60"/>
      <c r="EN12" s="58"/>
      <c r="EO12" s="59"/>
      <c r="EP12" s="59"/>
      <c r="EQ12" s="59"/>
      <c r="ER12" s="59"/>
      <c r="ES12" s="59"/>
      <c r="ET12" s="59"/>
      <c r="EU12" s="59"/>
      <c r="EV12" s="59"/>
      <c r="EW12" s="59"/>
      <c r="EX12" s="60"/>
      <c r="EY12" s="58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60"/>
    </row>
    <row r="13" spans="1:167" ht="12.75">
      <c r="A13" s="58">
        <v>1</v>
      </c>
      <c r="B13" s="59"/>
      <c r="C13" s="59"/>
      <c r="D13" s="60"/>
      <c r="E13" s="58">
        <v>2</v>
      </c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60"/>
      <c r="AJ13" s="58">
        <v>3</v>
      </c>
      <c r="AK13" s="59"/>
      <c r="AL13" s="59"/>
      <c r="AM13" s="59"/>
      <c r="AN13" s="59"/>
      <c r="AO13" s="59"/>
      <c r="AP13" s="59"/>
      <c r="AQ13" s="59"/>
      <c r="AR13" s="59"/>
      <c r="AS13" s="59"/>
      <c r="AT13" s="60"/>
      <c r="AU13" s="58">
        <v>4</v>
      </c>
      <c r="AV13" s="59"/>
      <c r="AW13" s="59"/>
      <c r="AX13" s="59"/>
      <c r="AY13" s="59"/>
      <c r="AZ13" s="59"/>
      <c r="BA13" s="59"/>
      <c r="BB13" s="59"/>
      <c r="BC13" s="59"/>
      <c r="BD13" s="60"/>
      <c r="BE13" s="58">
        <v>5</v>
      </c>
      <c r="BF13" s="59"/>
      <c r="BG13" s="59"/>
      <c r="BH13" s="59"/>
      <c r="BI13" s="59"/>
      <c r="BJ13" s="59"/>
      <c r="BK13" s="59"/>
      <c r="BL13" s="59"/>
      <c r="BM13" s="59"/>
      <c r="BN13" s="59"/>
      <c r="BO13" s="60"/>
      <c r="BP13" s="58">
        <v>6</v>
      </c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60"/>
      <c r="CJ13" s="58">
        <v>1</v>
      </c>
      <c r="CK13" s="59"/>
      <c r="CL13" s="59"/>
      <c r="CM13" s="60"/>
      <c r="CN13" s="58">
        <v>2</v>
      </c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60"/>
      <c r="DS13" s="58">
        <v>3</v>
      </c>
      <c r="DT13" s="59"/>
      <c r="DU13" s="59"/>
      <c r="DV13" s="59"/>
      <c r="DW13" s="59"/>
      <c r="DX13" s="59"/>
      <c r="DY13" s="59"/>
      <c r="DZ13" s="59"/>
      <c r="EA13" s="59"/>
      <c r="EB13" s="59"/>
      <c r="EC13" s="60"/>
      <c r="ED13" s="58">
        <v>4</v>
      </c>
      <c r="EE13" s="59"/>
      <c r="EF13" s="59"/>
      <c r="EG13" s="59"/>
      <c r="EH13" s="59"/>
      <c r="EI13" s="59"/>
      <c r="EJ13" s="59"/>
      <c r="EK13" s="59"/>
      <c r="EL13" s="59"/>
      <c r="EM13" s="60"/>
      <c r="EN13" s="58">
        <v>5</v>
      </c>
      <c r="EO13" s="59"/>
      <c r="EP13" s="59"/>
      <c r="EQ13" s="59"/>
      <c r="ER13" s="59"/>
      <c r="ES13" s="59"/>
      <c r="ET13" s="59"/>
      <c r="EU13" s="59"/>
      <c r="EV13" s="59"/>
      <c r="EW13" s="59"/>
      <c r="EX13" s="60"/>
      <c r="EY13" s="58">
        <v>6</v>
      </c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60"/>
    </row>
    <row r="14" spans="1:167" ht="12.75">
      <c r="A14" s="62">
        <v>1</v>
      </c>
      <c r="B14" s="63"/>
      <c r="C14" s="63"/>
      <c r="D14" s="64"/>
      <c r="E14" s="62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4"/>
      <c r="AJ14" s="25"/>
      <c r="AK14" s="26"/>
      <c r="AL14" s="26"/>
      <c r="AM14" s="26"/>
      <c r="AN14" s="26"/>
      <c r="AO14" s="26"/>
      <c r="AP14" s="26"/>
      <c r="AQ14" s="26"/>
      <c r="AR14" s="26"/>
      <c r="AS14" s="26"/>
      <c r="AT14" s="27"/>
      <c r="AU14" s="25"/>
      <c r="AV14" s="26"/>
      <c r="AW14" s="26"/>
      <c r="AX14" s="26"/>
      <c r="AY14" s="26"/>
      <c r="AZ14" s="26"/>
      <c r="BA14" s="26"/>
      <c r="BB14" s="26"/>
      <c r="BC14" s="26"/>
      <c r="BD14" s="27"/>
      <c r="BE14" s="114"/>
      <c r="BF14" s="115"/>
      <c r="BG14" s="115"/>
      <c r="BH14" s="115"/>
      <c r="BI14" s="115"/>
      <c r="BJ14" s="115"/>
      <c r="BK14" s="115"/>
      <c r="BL14" s="115"/>
      <c r="BM14" s="115"/>
      <c r="BN14" s="115"/>
      <c r="BO14" s="116"/>
      <c r="BP14" s="114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6"/>
      <c r="CJ14" s="25">
        <v>1</v>
      </c>
      <c r="CK14" s="26"/>
      <c r="CL14" s="26"/>
      <c r="CM14" s="27"/>
      <c r="CN14" s="62" t="s">
        <v>159</v>
      </c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4"/>
      <c r="DS14" s="25">
        <v>1</v>
      </c>
      <c r="DT14" s="26"/>
      <c r="DU14" s="26"/>
      <c r="DV14" s="26"/>
      <c r="DW14" s="26"/>
      <c r="DX14" s="26"/>
      <c r="DY14" s="26"/>
      <c r="DZ14" s="26"/>
      <c r="EA14" s="26"/>
      <c r="EB14" s="26"/>
      <c r="EC14" s="27"/>
      <c r="ED14" s="25">
        <v>12</v>
      </c>
      <c r="EE14" s="26"/>
      <c r="EF14" s="26"/>
      <c r="EG14" s="26"/>
      <c r="EH14" s="26"/>
      <c r="EI14" s="26"/>
      <c r="EJ14" s="26"/>
      <c r="EK14" s="26"/>
      <c r="EL14" s="26"/>
      <c r="EM14" s="27"/>
      <c r="EN14" s="114">
        <v>0</v>
      </c>
      <c r="EO14" s="115"/>
      <c r="EP14" s="115"/>
      <c r="EQ14" s="115"/>
      <c r="ER14" s="115"/>
      <c r="ES14" s="115"/>
      <c r="ET14" s="115"/>
      <c r="EU14" s="115"/>
      <c r="EV14" s="115"/>
      <c r="EW14" s="115"/>
      <c r="EX14" s="116"/>
      <c r="EY14" s="114">
        <f>DS14*ED14*EN14</f>
        <v>0</v>
      </c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6"/>
    </row>
    <row r="15" spans="1:167" ht="30" customHeight="1">
      <c r="A15" s="62">
        <v>2</v>
      </c>
      <c r="B15" s="63"/>
      <c r="C15" s="63"/>
      <c r="D15" s="64"/>
      <c r="E15" s="108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10"/>
      <c r="AJ15" s="25"/>
      <c r="AK15" s="26"/>
      <c r="AL15" s="26"/>
      <c r="AM15" s="26"/>
      <c r="AN15" s="26"/>
      <c r="AO15" s="26"/>
      <c r="AP15" s="26"/>
      <c r="AQ15" s="26"/>
      <c r="AR15" s="26"/>
      <c r="AS15" s="26"/>
      <c r="AT15" s="27"/>
      <c r="AU15" s="25"/>
      <c r="AV15" s="26"/>
      <c r="AW15" s="26"/>
      <c r="AX15" s="26"/>
      <c r="AY15" s="26"/>
      <c r="AZ15" s="26"/>
      <c r="BA15" s="26"/>
      <c r="BB15" s="26"/>
      <c r="BC15" s="26"/>
      <c r="BD15" s="27"/>
      <c r="BE15" s="114"/>
      <c r="BF15" s="115"/>
      <c r="BG15" s="115"/>
      <c r="BH15" s="115"/>
      <c r="BI15" s="115"/>
      <c r="BJ15" s="115"/>
      <c r="BK15" s="115"/>
      <c r="BL15" s="115"/>
      <c r="BM15" s="115"/>
      <c r="BN15" s="115"/>
      <c r="BO15" s="116"/>
      <c r="BP15" s="114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6"/>
      <c r="CJ15" s="25">
        <v>2</v>
      </c>
      <c r="CK15" s="26"/>
      <c r="CL15" s="26"/>
      <c r="CM15" s="27"/>
      <c r="CN15" s="62" t="s">
        <v>178</v>
      </c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4"/>
      <c r="DS15" s="25">
        <v>1</v>
      </c>
      <c r="DT15" s="26"/>
      <c r="DU15" s="26"/>
      <c r="DV15" s="26"/>
      <c r="DW15" s="26"/>
      <c r="DX15" s="26"/>
      <c r="DY15" s="26"/>
      <c r="DZ15" s="26"/>
      <c r="EA15" s="26"/>
      <c r="EB15" s="26"/>
      <c r="EC15" s="27"/>
      <c r="ED15" s="25">
        <v>12</v>
      </c>
      <c r="EE15" s="26"/>
      <c r="EF15" s="26"/>
      <c r="EG15" s="26"/>
      <c r="EH15" s="26"/>
      <c r="EI15" s="26"/>
      <c r="EJ15" s="26"/>
      <c r="EK15" s="26"/>
      <c r="EL15" s="26"/>
      <c r="EM15" s="27"/>
      <c r="EN15" s="114">
        <v>0</v>
      </c>
      <c r="EO15" s="115"/>
      <c r="EP15" s="115"/>
      <c r="EQ15" s="115"/>
      <c r="ER15" s="115"/>
      <c r="ES15" s="115"/>
      <c r="ET15" s="115"/>
      <c r="EU15" s="115"/>
      <c r="EV15" s="115"/>
      <c r="EW15" s="115"/>
      <c r="EX15" s="116"/>
      <c r="EY15" s="114">
        <f>DS15*ED15*EN15</f>
        <v>0</v>
      </c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6"/>
    </row>
    <row r="16" spans="1:167" ht="12.75">
      <c r="A16" s="62">
        <v>3</v>
      </c>
      <c r="B16" s="63"/>
      <c r="C16" s="63"/>
      <c r="D16" s="64"/>
      <c r="E16" s="19" t="s">
        <v>33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1"/>
      <c r="AJ16" s="25" t="s">
        <v>34</v>
      </c>
      <c r="AK16" s="26"/>
      <c r="AL16" s="26"/>
      <c r="AM16" s="26"/>
      <c r="AN16" s="26"/>
      <c r="AO16" s="26"/>
      <c r="AP16" s="26"/>
      <c r="AQ16" s="26"/>
      <c r="AR16" s="26"/>
      <c r="AS16" s="26"/>
      <c r="AT16" s="27"/>
      <c r="AU16" s="25" t="s">
        <v>34</v>
      </c>
      <c r="AV16" s="26"/>
      <c r="AW16" s="26"/>
      <c r="AX16" s="26"/>
      <c r="AY16" s="26"/>
      <c r="AZ16" s="26"/>
      <c r="BA16" s="26"/>
      <c r="BB16" s="26"/>
      <c r="BC16" s="26"/>
      <c r="BD16" s="27"/>
      <c r="BE16" s="111" t="s">
        <v>34</v>
      </c>
      <c r="BF16" s="112"/>
      <c r="BG16" s="112"/>
      <c r="BH16" s="112"/>
      <c r="BI16" s="112"/>
      <c r="BJ16" s="112"/>
      <c r="BK16" s="112"/>
      <c r="BL16" s="112"/>
      <c r="BM16" s="112"/>
      <c r="BN16" s="112"/>
      <c r="BO16" s="113"/>
      <c r="BP16" s="114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6"/>
      <c r="CJ16" s="62"/>
      <c r="CK16" s="63"/>
      <c r="CL16" s="63"/>
      <c r="CM16" s="64"/>
      <c r="CN16" s="19" t="s">
        <v>33</v>
      </c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1"/>
      <c r="DS16" s="25" t="s">
        <v>34</v>
      </c>
      <c r="DT16" s="26"/>
      <c r="DU16" s="26"/>
      <c r="DV16" s="26"/>
      <c r="DW16" s="26"/>
      <c r="DX16" s="26"/>
      <c r="DY16" s="26"/>
      <c r="DZ16" s="26"/>
      <c r="EA16" s="26"/>
      <c r="EB16" s="26"/>
      <c r="EC16" s="27"/>
      <c r="ED16" s="25" t="s">
        <v>34</v>
      </c>
      <c r="EE16" s="26"/>
      <c r="EF16" s="26"/>
      <c r="EG16" s="26"/>
      <c r="EH16" s="26"/>
      <c r="EI16" s="26"/>
      <c r="EJ16" s="26"/>
      <c r="EK16" s="26"/>
      <c r="EL16" s="26"/>
      <c r="EM16" s="27"/>
      <c r="EN16" s="111" t="s">
        <v>34</v>
      </c>
      <c r="EO16" s="112"/>
      <c r="EP16" s="112"/>
      <c r="EQ16" s="112"/>
      <c r="ER16" s="112"/>
      <c r="ES16" s="112"/>
      <c r="ET16" s="112"/>
      <c r="EU16" s="112"/>
      <c r="EV16" s="112"/>
      <c r="EW16" s="112"/>
      <c r="EX16" s="113"/>
      <c r="EY16" s="114">
        <f>SUM(EY14:FK15)</f>
        <v>0</v>
      </c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6"/>
    </row>
    <row r="17" s="1" customFormat="1" ht="15.75"/>
    <row r="18" spans="1:167" s="6" customFormat="1" ht="15.75">
      <c r="A18" s="44" t="s">
        <v>115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J18" s="44" t="s">
        <v>115</v>
      </c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</row>
    <row r="20" spans="1:167" ht="12.75">
      <c r="A20" s="40" t="s">
        <v>8</v>
      </c>
      <c r="B20" s="41"/>
      <c r="C20" s="41"/>
      <c r="D20" s="42"/>
      <c r="E20" s="40" t="s">
        <v>36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2"/>
      <c r="AN20" s="40" t="s">
        <v>41</v>
      </c>
      <c r="AO20" s="41"/>
      <c r="AP20" s="41"/>
      <c r="AQ20" s="41"/>
      <c r="AR20" s="41"/>
      <c r="AS20" s="41"/>
      <c r="AT20" s="41"/>
      <c r="AU20" s="41"/>
      <c r="AV20" s="42"/>
      <c r="AW20" s="40" t="s">
        <v>113</v>
      </c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2"/>
      <c r="BJ20" s="40" t="s">
        <v>45</v>
      </c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2"/>
      <c r="CJ20" s="40" t="s">
        <v>8</v>
      </c>
      <c r="CK20" s="41"/>
      <c r="CL20" s="41"/>
      <c r="CM20" s="42"/>
      <c r="CN20" s="40" t="s">
        <v>36</v>
      </c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2"/>
      <c r="DW20" s="40" t="s">
        <v>41</v>
      </c>
      <c r="DX20" s="41"/>
      <c r="DY20" s="41"/>
      <c r="DZ20" s="41"/>
      <c r="EA20" s="41"/>
      <c r="EB20" s="41"/>
      <c r="EC20" s="41"/>
      <c r="ED20" s="41"/>
      <c r="EE20" s="42"/>
      <c r="EF20" s="40" t="s">
        <v>113</v>
      </c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2"/>
      <c r="ES20" s="40" t="s">
        <v>45</v>
      </c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2"/>
    </row>
    <row r="21" spans="1:167" ht="12.75">
      <c r="A21" s="37" t="s">
        <v>9</v>
      </c>
      <c r="B21" s="38"/>
      <c r="C21" s="38"/>
      <c r="D21" s="39"/>
      <c r="E21" s="37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9"/>
      <c r="AN21" s="37" t="s">
        <v>111</v>
      </c>
      <c r="AO21" s="38"/>
      <c r="AP21" s="38"/>
      <c r="AQ21" s="38"/>
      <c r="AR21" s="38"/>
      <c r="AS21" s="38"/>
      <c r="AT21" s="38"/>
      <c r="AU21" s="38"/>
      <c r="AV21" s="39"/>
      <c r="AW21" s="37" t="s">
        <v>149</v>
      </c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9"/>
      <c r="BJ21" s="37" t="s">
        <v>100</v>
      </c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9"/>
      <c r="CJ21" s="37" t="s">
        <v>9</v>
      </c>
      <c r="CK21" s="38"/>
      <c r="CL21" s="38"/>
      <c r="CM21" s="39"/>
      <c r="CN21" s="37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9"/>
      <c r="DW21" s="37" t="s">
        <v>111</v>
      </c>
      <c r="DX21" s="38"/>
      <c r="DY21" s="38"/>
      <c r="DZ21" s="38"/>
      <c r="EA21" s="38"/>
      <c r="EB21" s="38"/>
      <c r="EC21" s="38"/>
      <c r="ED21" s="38"/>
      <c r="EE21" s="39"/>
      <c r="EF21" s="37" t="s">
        <v>149</v>
      </c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9"/>
      <c r="ES21" s="37" t="s">
        <v>100</v>
      </c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9"/>
    </row>
    <row r="22" spans="1:167" ht="12.75">
      <c r="A22" s="37"/>
      <c r="B22" s="38"/>
      <c r="C22" s="38"/>
      <c r="D22" s="39"/>
      <c r="E22" s="37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9"/>
      <c r="AN22" s="37" t="s">
        <v>112</v>
      </c>
      <c r="AO22" s="38"/>
      <c r="AP22" s="38"/>
      <c r="AQ22" s="38"/>
      <c r="AR22" s="38"/>
      <c r="AS22" s="38"/>
      <c r="AT22" s="38"/>
      <c r="AU22" s="38"/>
      <c r="AV22" s="39"/>
      <c r="AW22" s="37" t="s">
        <v>40</v>
      </c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9"/>
      <c r="BJ22" s="37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9"/>
      <c r="CJ22" s="37"/>
      <c r="CK22" s="38"/>
      <c r="CL22" s="38"/>
      <c r="CM22" s="39"/>
      <c r="CN22" s="37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9"/>
      <c r="DW22" s="37" t="s">
        <v>112</v>
      </c>
      <c r="DX22" s="38"/>
      <c r="DY22" s="38"/>
      <c r="DZ22" s="38"/>
      <c r="EA22" s="38"/>
      <c r="EB22" s="38"/>
      <c r="EC22" s="38"/>
      <c r="ED22" s="38"/>
      <c r="EE22" s="39"/>
      <c r="EF22" s="37" t="s">
        <v>40</v>
      </c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9"/>
      <c r="ES22" s="37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9"/>
    </row>
    <row r="23" spans="1:167" ht="12.75">
      <c r="A23" s="37"/>
      <c r="B23" s="38"/>
      <c r="C23" s="38"/>
      <c r="D23" s="39"/>
      <c r="E23" s="37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9"/>
      <c r="AN23" s="37"/>
      <c r="AO23" s="38"/>
      <c r="AP23" s="38"/>
      <c r="AQ23" s="38"/>
      <c r="AR23" s="38"/>
      <c r="AS23" s="38"/>
      <c r="AT23" s="38"/>
      <c r="AU23" s="38"/>
      <c r="AV23" s="39"/>
      <c r="AW23" s="37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9"/>
      <c r="BJ23" s="37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9"/>
      <c r="CJ23" s="37"/>
      <c r="CK23" s="38"/>
      <c r="CL23" s="38"/>
      <c r="CM23" s="39"/>
      <c r="CN23" s="37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9"/>
      <c r="DW23" s="37"/>
      <c r="DX23" s="38"/>
      <c r="DY23" s="38"/>
      <c r="DZ23" s="38"/>
      <c r="EA23" s="38"/>
      <c r="EB23" s="38"/>
      <c r="EC23" s="38"/>
      <c r="ED23" s="38"/>
      <c r="EE23" s="39"/>
      <c r="EF23" s="37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9"/>
      <c r="ES23" s="37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9"/>
    </row>
    <row r="24" spans="1:167" ht="12.75">
      <c r="A24" s="28">
        <v>1</v>
      </c>
      <c r="B24" s="29"/>
      <c r="C24" s="29"/>
      <c r="D24" s="30"/>
      <c r="E24" s="28">
        <v>2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30"/>
      <c r="AN24" s="28">
        <v>3</v>
      </c>
      <c r="AO24" s="29"/>
      <c r="AP24" s="29"/>
      <c r="AQ24" s="29"/>
      <c r="AR24" s="29"/>
      <c r="AS24" s="29"/>
      <c r="AT24" s="29"/>
      <c r="AU24" s="29"/>
      <c r="AV24" s="30"/>
      <c r="AW24" s="28">
        <v>4</v>
      </c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28">
        <v>5</v>
      </c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30"/>
      <c r="CJ24" s="28">
        <v>1</v>
      </c>
      <c r="CK24" s="29"/>
      <c r="CL24" s="29"/>
      <c r="CM24" s="30"/>
      <c r="CN24" s="28">
        <v>2</v>
      </c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30"/>
      <c r="DW24" s="28">
        <v>3</v>
      </c>
      <c r="DX24" s="29"/>
      <c r="DY24" s="29"/>
      <c r="DZ24" s="29"/>
      <c r="EA24" s="29"/>
      <c r="EB24" s="29"/>
      <c r="EC24" s="29"/>
      <c r="ED24" s="29"/>
      <c r="EE24" s="30"/>
      <c r="EF24" s="28">
        <v>4</v>
      </c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30"/>
      <c r="ES24" s="28">
        <v>5</v>
      </c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30"/>
    </row>
    <row r="25" spans="1:167" ht="12.75">
      <c r="A25" s="62"/>
      <c r="B25" s="63"/>
      <c r="C25" s="63"/>
      <c r="D25" s="64"/>
      <c r="E25" s="62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4"/>
      <c r="AN25" s="19"/>
      <c r="AO25" s="20"/>
      <c r="AP25" s="20"/>
      <c r="AQ25" s="20"/>
      <c r="AR25" s="20"/>
      <c r="AS25" s="20"/>
      <c r="AT25" s="20"/>
      <c r="AU25" s="20"/>
      <c r="AV25" s="21"/>
      <c r="AW25" s="34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6"/>
      <c r="BJ25" s="34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6"/>
      <c r="CJ25" s="62"/>
      <c r="CK25" s="63"/>
      <c r="CL25" s="63"/>
      <c r="CM25" s="64"/>
      <c r="CN25" s="62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4"/>
      <c r="DW25" s="19"/>
      <c r="DX25" s="20"/>
      <c r="DY25" s="20"/>
      <c r="DZ25" s="20"/>
      <c r="EA25" s="20"/>
      <c r="EB25" s="20"/>
      <c r="EC25" s="20"/>
      <c r="ED25" s="20"/>
      <c r="EE25" s="21"/>
      <c r="EF25" s="34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6"/>
      <c r="ES25" s="34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6"/>
    </row>
    <row r="26" spans="1:167" ht="12.75">
      <c r="A26" s="62"/>
      <c r="B26" s="63"/>
      <c r="C26" s="63"/>
      <c r="D26" s="64"/>
      <c r="E26" s="62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4"/>
      <c r="AN26" s="19"/>
      <c r="AO26" s="20"/>
      <c r="AP26" s="20"/>
      <c r="AQ26" s="20"/>
      <c r="AR26" s="20"/>
      <c r="AS26" s="20"/>
      <c r="AT26" s="20"/>
      <c r="AU26" s="20"/>
      <c r="AV26" s="21"/>
      <c r="AW26" s="34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6"/>
      <c r="BJ26" s="34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6"/>
      <c r="CJ26" s="62"/>
      <c r="CK26" s="63"/>
      <c r="CL26" s="63"/>
      <c r="CM26" s="64"/>
      <c r="CN26" s="62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4"/>
      <c r="DW26" s="19"/>
      <c r="DX26" s="20"/>
      <c r="DY26" s="20"/>
      <c r="DZ26" s="20"/>
      <c r="EA26" s="20"/>
      <c r="EB26" s="20"/>
      <c r="EC26" s="20"/>
      <c r="ED26" s="20"/>
      <c r="EE26" s="21"/>
      <c r="EF26" s="34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6"/>
      <c r="ES26" s="34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6"/>
    </row>
    <row r="27" spans="1:167" ht="12.75">
      <c r="A27" s="62"/>
      <c r="B27" s="63"/>
      <c r="C27" s="63"/>
      <c r="D27" s="64"/>
      <c r="E27" s="19" t="s">
        <v>33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1"/>
      <c r="AN27" s="19"/>
      <c r="AO27" s="20"/>
      <c r="AP27" s="20"/>
      <c r="AQ27" s="20"/>
      <c r="AR27" s="20"/>
      <c r="AS27" s="20"/>
      <c r="AT27" s="20"/>
      <c r="AU27" s="20"/>
      <c r="AV27" s="21"/>
      <c r="AW27" s="19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1"/>
      <c r="BJ27" s="34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6"/>
      <c r="CJ27" s="62"/>
      <c r="CK27" s="63"/>
      <c r="CL27" s="63"/>
      <c r="CM27" s="64"/>
      <c r="CN27" s="19" t="s">
        <v>33</v>
      </c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1"/>
      <c r="DW27" s="19"/>
      <c r="DX27" s="20"/>
      <c r="DY27" s="20"/>
      <c r="DZ27" s="20"/>
      <c r="EA27" s="20"/>
      <c r="EB27" s="20"/>
      <c r="EC27" s="20"/>
      <c r="ED27" s="20"/>
      <c r="EE27" s="21"/>
      <c r="EF27" s="19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1"/>
      <c r="ES27" s="34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6"/>
    </row>
    <row r="28" spans="2:167" s="6" customFormat="1" ht="15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</row>
    <row r="29" spans="1:167" s="6" customFormat="1" ht="15.75">
      <c r="A29" s="44" t="s">
        <v>116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J29" s="44" t="s">
        <v>116</v>
      </c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</row>
    <row r="31" spans="1:167" ht="12.75">
      <c r="A31" s="40" t="s">
        <v>8</v>
      </c>
      <c r="B31" s="41"/>
      <c r="C31" s="41"/>
      <c r="D31" s="42"/>
      <c r="E31" s="40" t="s">
        <v>86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2"/>
      <c r="AJ31" s="40" t="s">
        <v>52</v>
      </c>
      <c r="AK31" s="41"/>
      <c r="AL31" s="41"/>
      <c r="AM31" s="41"/>
      <c r="AN31" s="41"/>
      <c r="AO31" s="41"/>
      <c r="AP31" s="41"/>
      <c r="AQ31" s="41"/>
      <c r="AR31" s="41"/>
      <c r="AS31" s="41"/>
      <c r="AT31" s="42"/>
      <c r="AU31" s="40" t="s">
        <v>119</v>
      </c>
      <c r="AV31" s="41"/>
      <c r="AW31" s="41"/>
      <c r="AX31" s="41"/>
      <c r="AY31" s="41"/>
      <c r="AZ31" s="41"/>
      <c r="BA31" s="41"/>
      <c r="BB31" s="41"/>
      <c r="BC31" s="41"/>
      <c r="BD31" s="42"/>
      <c r="BE31" s="40" t="s">
        <v>122</v>
      </c>
      <c r="BF31" s="41"/>
      <c r="BG31" s="41"/>
      <c r="BH31" s="41"/>
      <c r="BI31" s="41"/>
      <c r="BJ31" s="41"/>
      <c r="BK31" s="41"/>
      <c r="BL31" s="41"/>
      <c r="BM31" s="41"/>
      <c r="BN31" s="41"/>
      <c r="BO31" s="42"/>
      <c r="BP31" s="40" t="s">
        <v>45</v>
      </c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2"/>
      <c r="CJ31" s="40" t="s">
        <v>8</v>
      </c>
      <c r="CK31" s="41"/>
      <c r="CL31" s="41"/>
      <c r="CM31" s="42"/>
      <c r="CN31" s="40" t="s">
        <v>86</v>
      </c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2"/>
      <c r="DS31" s="40" t="s">
        <v>52</v>
      </c>
      <c r="DT31" s="41"/>
      <c r="DU31" s="41"/>
      <c r="DV31" s="41"/>
      <c r="DW31" s="41"/>
      <c r="DX31" s="41"/>
      <c r="DY31" s="41"/>
      <c r="DZ31" s="41"/>
      <c r="EA31" s="41"/>
      <c r="EB31" s="41"/>
      <c r="EC31" s="42"/>
      <c r="ED31" s="40" t="s">
        <v>119</v>
      </c>
      <c r="EE31" s="41"/>
      <c r="EF31" s="41"/>
      <c r="EG31" s="41"/>
      <c r="EH31" s="41"/>
      <c r="EI31" s="41"/>
      <c r="EJ31" s="41"/>
      <c r="EK31" s="41"/>
      <c r="EL31" s="41"/>
      <c r="EM31" s="42"/>
      <c r="EN31" s="40" t="s">
        <v>122</v>
      </c>
      <c r="EO31" s="41"/>
      <c r="EP31" s="41"/>
      <c r="EQ31" s="41"/>
      <c r="ER31" s="41"/>
      <c r="ES31" s="41"/>
      <c r="ET31" s="41"/>
      <c r="EU31" s="41"/>
      <c r="EV31" s="41"/>
      <c r="EW31" s="41"/>
      <c r="EX31" s="42"/>
      <c r="EY31" s="40" t="s">
        <v>45</v>
      </c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2"/>
    </row>
    <row r="32" spans="1:167" ht="12.75">
      <c r="A32" s="37" t="s">
        <v>9</v>
      </c>
      <c r="B32" s="38"/>
      <c r="C32" s="38"/>
      <c r="D32" s="39"/>
      <c r="E32" s="37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9"/>
      <c r="AJ32" s="37" t="s">
        <v>117</v>
      </c>
      <c r="AK32" s="38"/>
      <c r="AL32" s="38"/>
      <c r="AM32" s="38"/>
      <c r="AN32" s="38"/>
      <c r="AO32" s="38"/>
      <c r="AP32" s="38"/>
      <c r="AQ32" s="38"/>
      <c r="AR32" s="38"/>
      <c r="AS32" s="38"/>
      <c r="AT32" s="39"/>
      <c r="AU32" s="37" t="s">
        <v>120</v>
      </c>
      <c r="AV32" s="38"/>
      <c r="AW32" s="38"/>
      <c r="AX32" s="38"/>
      <c r="AY32" s="38"/>
      <c r="AZ32" s="38"/>
      <c r="BA32" s="38"/>
      <c r="BB32" s="38"/>
      <c r="BC32" s="38"/>
      <c r="BD32" s="39"/>
      <c r="BE32" s="37" t="s">
        <v>94</v>
      </c>
      <c r="BF32" s="38"/>
      <c r="BG32" s="38"/>
      <c r="BH32" s="38"/>
      <c r="BI32" s="38"/>
      <c r="BJ32" s="38"/>
      <c r="BK32" s="38"/>
      <c r="BL32" s="38"/>
      <c r="BM32" s="38"/>
      <c r="BN32" s="38"/>
      <c r="BO32" s="39"/>
      <c r="BP32" s="37" t="s">
        <v>150</v>
      </c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9"/>
      <c r="CJ32" s="37" t="s">
        <v>9</v>
      </c>
      <c r="CK32" s="38"/>
      <c r="CL32" s="38"/>
      <c r="CM32" s="39"/>
      <c r="CN32" s="37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9"/>
      <c r="DS32" s="37" t="s">
        <v>117</v>
      </c>
      <c r="DT32" s="38"/>
      <c r="DU32" s="38"/>
      <c r="DV32" s="38"/>
      <c r="DW32" s="38"/>
      <c r="DX32" s="38"/>
      <c r="DY32" s="38"/>
      <c r="DZ32" s="38"/>
      <c r="EA32" s="38"/>
      <c r="EB32" s="38"/>
      <c r="EC32" s="39"/>
      <c r="ED32" s="37" t="s">
        <v>120</v>
      </c>
      <c r="EE32" s="38"/>
      <c r="EF32" s="38"/>
      <c r="EG32" s="38"/>
      <c r="EH32" s="38"/>
      <c r="EI32" s="38"/>
      <c r="EJ32" s="38"/>
      <c r="EK32" s="38"/>
      <c r="EL32" s="38"/>
      <c r="EM32" s="39"/>
      <c r="EN32" s="37" t="s">
        <v>94</v>
      </c>
      <c r="EO32" s="38"/>
      <c r="EP32" s="38"/>
      <c r="EQ32" s="38"/>
      <c r="ER32" s="38"/>
      <c r="ES32" s="38"/>
      <c r="ET32" s="38"/>
      <c r="EU32" s="38"/>
      <c r="EV32" s="38"/>
      <c r="EW32" s="38"/>
      <c r="EX32" s="39"/>
      <c r="EY32" s="37" t="s">
        <v>150</v>
      </c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9"/>
    </row>
    <row r="33" spans="1:167" ht="12.75">
      <c r="A33" s="37"/>
      <c r="B33" s="38"/>
      <c r="C33" s="38"/>
      <c r="D33" s="39"/>
      <c r="E33" s="37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9"/>
      <c r="AJ33" s="37" t="s">
        <v>118</v>
      </c>
      <c r="AK33" s="38"/>
      <c r="AL33" s="38"/>
      <c r="AM33" s="38"/>
      <c r="AN33" s="38"/>
      <c r="AO33" s="38"/>
      <c r="AP33" s="38"/>
      <c r="AQ33" s="38"/>
      <c r="AR33" s="38"/>
      <c r="AS33" s="38"/>
      <c r="AT33" s="39"/>
      <c r="AU33" s="37" t="s">
        <v>121</v>
      </c>
      <c r="AV33" s="38"/>
      <c r="AW33" s="38"/>
      <c r="AX33" s="38"/>
      <c r="AY33" s="38"/>
      <c r="AZ33" s="38"/>
      <c r="BA33" s="38"/>
      <c r="BB33" s="38"/>
      <c r="BC33" s="38"/>
      <c r="BD33" s="39"/>
      <c r="BE33" s="37"/>
      <c r="BF33" s="38"/>
      <c r="BG33" s="38"/>
      <c r="BH33" s="38"/>
      <c r="BI33" s="38"/>
      <c r="BJ33" s="38"/>
      <c r="BK33" s="38"/>
      <c r="BL33" s="38"/>
      <c r="BM33" s="38"/>
      <c r="BN33" s="38"/>
      <c r="BO33" s="39"/>
      <c r="BP33" s="37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9"/>
      <c r="CJ33" s="37"/>
      <c r="CK33" s="38"/>
      <c r="CL33" s="38"/>
      <c r="CM33" s="39"/>
      <c r="CN33" s="37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9"/>
      <c r="DS33" s="37" t="s">
        <v>118</v>
      </c>
      <c r="DT33" s="38"/>
      <c r="DU33" s="38"/>
      <c r="DV33" s="38"/>
      <c r="DW33" s="38"/>
      <c r="DX33" s="38"/>
      <c r="DY33" s="38"/>
      <c r="DZ33" s="38"/>
      <c r="EA33" s="38"/>
      <c r="EB33" s="38"/>
      <c r="EC33" s="39"/>
      <c r="ED33" s="37" t="s">
        <v>121</v>
      </c>
      <c r="EE33" s="38"/>
      <c r="EF33" s="38"/>
      <c r="EG33" s="38"/>
      <c r="EH33" s="38"/>
      <c r="EI33" s="38"/>
      <c r="EJ33" s="38"/>
      <c r="EK33" s="38"/>
      <c r="EL33" s="38"/>
      <c r="EM33" s="39"/>
      <c r="EN33" s="37"/>
      <c r="EO33" s="38"/>
      <c r="EP33" s="38"/>
      <c r="EQ33" s="38"/>
      <c r="ER33" s="38"/>
      <c r="ES33" s="38"/>
      <c r="ET33" s="38"/>
      <c r="EU33" s="38"/>
      <c r="EV33" s="38"/>
      <c r="EW33" s="38"/>
      <c r="EX33" s="39"/>
      <c r="EY33" s="37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9"/>
    </row>
    <row r="34" spans="1:167" ht="12.75">
      <c r="A34" s="58"/>
      <c r="B34" s="59"/>
      <c r="C34" s="59"/>
      <c r="D34" s="60"/>
      <c r="E34" s="58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60"/>
      <c r="AJ34" s="58"/>
      <c r="AK34" s="59"/>
      <c r="AL34" s="59"/>
      <c r="AM34" s="59"/>
      <c r="AN34" s="59"/>
      <c r="AO34" s="59"/>
      <c r="AP34" s="59"/>
      <c r="AQ34" s="59"/>
      <c r="AR34" s="59"/>
      <c r="AS34" s="59"/>
      <c r="AT34" s="60"/>
      <c r="AU34" s="58"/>
      <c r="AV34" s="59"/>
      <c r="AW34" s="59"/>
      <c r="AX34" s="59"/>
      <c r="AY34" s="59"/>
      <c r="AZ34" s="59"/>
      <c r="BA34" s="59"/>
      <c r="BB34" s="59"/>
      <c r="BC34" s="59"/>
      <c r="BD34" s="60"/>
      <c r="BE34" s="58"/>
      <c r="BF34" s="59"/>
      <c r="BG34" s="59"/>
      <c r="BH34" s="59"/>
      <c r="BI34" s="59"/>
      <c r="BJ34" s="59"/>
      <c r="BK34" s="59"/>
      <c r="BL34" s="59"/>
      <c r="BM34" s="59"/>
      <c r="BN34" s="59"/>
      <c r="BO34" s="60"/>
      <c r="BP34" s="58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60"/>
      <c r="CJ34" s="58"/>
      <c r="CK34" s="59"/>
      <c r="CL34" s="59"/>
      <c r="CM34" s="60"/>
      <c r="CN34" s="58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60"/>
      <c r="DS34" s="58"/>
      <c r="DT34" s="59"/>
      <c r="DU34" s="59"/>
      <c r="DV34" s="59"/>
      <c r="DW34" s="59"/>
      <c r="DX34" s="59"/>
      <c r="DY34" s="59"/>
      <c r="DZ34" s="59"/>
      <c r="EA34" s="59"/>
      <c r="EB34" s="59"/>
      <c r="EC34" s="60"/>
      <c r="ED34" s="58"/>
      <c r="EE34" s="59"/>
      <c r="EF34" s="59"/>
      <c r="EG34" s="59"/>
      <c r="EH34" s="59"/>
      <c r="EI34" s="59"/>
      <c r="EJ34" s="59"/>
      <c r="EK34" s="59"/>
      <c r="EL34" s="59"/>
      <c r="EM34" s="60"/>
      <c r="EN34" s="58"/>
      <c r="EO34" s="59"/>
      <c r="EP34" s="59"/>
      <c r="EQ34" s="59"/>
      <c r="ER34" s="59"/>
      <c r="ES34" s="59"/>
      <c r="ET34" s="59"/>
      <c r="EU34" s="59"/>
      <c r="EV34" s="59"/>
      <c r="EW34" s="59"/>
      <c r="EX34" s="60"/>
      <c r="EY34" s="58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60"/>
    </row>
    <row r="35" spans="1:167" ht="12.75">
      <c r="A35" s="58">
        <v>1</v>
      </c>
      <c r="B35" s="59"/>
      <c r="C35" s="59"/>
      <c r="D35" s="60"/>
      <c r="E35" s="58">
        <v>2</v>
      </c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60"/>
      <c r="AJ35" s="58">
        <v>4</v>
      </c>
      <c r="AK35" s="59"/>
      <c r="AL35" s="59"/>
      <c r="AM35" s="59"/>
      <c r="AN35" s="59"/>
      <c r="AO35" s="59"/>
      <c r="AP35" s="59"/>
      <c r="AQ35" s="59"/>
      <c r="AR35" s="59"/>
      <c r="AS35" s="59"/>
      <c r="AT35" s="60"/>
      <c r="AU35" s="58">
        <v>5</v>
      </c>
      <c r="AV35" s="59"/>
      <c r="AW35" s="59"/>
      <c r="AX35" s="59"/>
      <c r="AY35" s="59"/>
      <c r="AZ35" s="59"/>
      <c r="BA35" s="59"/>
      <c r="BB35" s="59"/>
      <c r="BC35" s="59"/>
      <c r="BD35" s="60"/>
      <c r="BE35" s="58">
        <v>6</v>
      </c>
      <c r="BF35" s="59"/>
      <c r="BG35" s="59"/>
      <c r="BH35" s="59"/>
      <c r="BI35" s="59"/>
      <c r="BJ35" s="59"/>
      <c r="BK35" s="59"/>
      <c r="BL35" s="59"/>
      <c r="BM35" s="59"/>
      <c r="BN35" s="59"/>
      <c r="BO35" s="60"/>
      <c r="BP35" s="58">
        <v>6</v>
      </c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60"/>
      <c r="CJ35" s="58">
        <v>1</v>
      </c>
      <c r="CK35" s="59"/>
      <c r="CL35" s="59"/>
      <c r="CM35" s="60"/>
      <c r="CN35" s="58">
        <v>2</v>
      </c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60"/>
      <c r="DS35" s="58">
        <v>4</v>
      </c>
      <c r="DT35" s="59"/>
      <c r="DU35" s="59"/>
      <c r="DV35" s="59"/>
      <c r="DW35" s="59"/>
      <c r="DX35" s="59"/>
      <c r="DY35" s="59"/>
      <c r="DZ35" s="59"/>
      <c r="EA35" s="59"/>
      <c r="EB35" s="59"/>
      <c r="EC35" s="60"/>
      <c r="ED35" s="58">
        <v>5</v>
      </c>
      <c r="EE35" s="59"/>
      <c r="EF35" s="59"/>
      <c r="EG35" s="59"/>
      <c r="EH35" s="59"/>
      <c r="EI35" s="59"/>
      <c r="EJ35" s="59"/>
      <c r="EK35" s="59"/>
      <c r="EL35" s="59"/>
      <c r="EM35" s="60"/>
      <c r="EN35" s="58">
        <v>6</v>
      </c>
      <c r="EO35" s="59"/>
      <c r="EP35" s="59"/>
      <c r="EQ35" s="59"/>
      <c r="ER35" s="59"/>
      <c r="ES35" s="59"/>
      <c r="ET35" s="59"/>
      <c r="EU35" s="59"/>
      <c r="EV35" s="59"/>
      <c r="EW35" s="59"/>
      <c r="EX35" s="60"/>
      <c r="EY35" s="58">
        <v>6</v>
      </c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60"/>
    </row>
    <row r="36" spans="1:167" ht="12.75">
      <c r="A36" s="25">
        <v>1</v>
      </c>
      <c r="B36" s="26"/>
      <c r="C36" s="26"/>
      <c r="D36" s="27"/>
      <c r="E36" s="62" t="s">
        <v>179</v>
      </c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4"/>
      <c r="AJ36" s="55">
        <v>41000</v>
      </c>
      <c r="AK36" s="56"/>
      <c r="AL36" s="56"/>
      <c r="AM36" s="56"/>
      <c r="AN36" s="56"/>
      <c r="AO36" s="56"/>
      <c r="AP36" s="56"/>
      <c r="AQ36" s="56"/>
      <c r="AR36" s="56"/>
      <c r="AS36" s="56"/>
      <c r="AT36" s="57"/>
      <c r="AU36" s="55">
        <v>4.87</v>
      </c>
      <c r="AV36" s="56"/>
      <c r="AW36" s="56"/>
      <c r="AX36" s="56"/>
      <c r="AY36" s="56"/>
      <c r="AZ36" s="56"/>
      <c r="BA36" s="56"/>
      <c r="BB36" s="56"/>
      <c r="BC36" s="56"/>
      <c r="BD36" s="57"/>
      <c r="BE36" s="55"/>
      <c r="BF36" s="56"/>
      <c r="BG36" s="56"/>
      <c r="BH36" s="56"/>
      <c r="BI36" s="56"/>
      <c r="BJ36" s="56"/>
      <c r="BK36" s="56"/>
      <c r="BL36" s="56"/>
      <c r="BM36" s="56"/>
      <c r="BN36" s="56"/>
      <c r="BO36" s="57"/>
      <c r="BP36" s="55">
        <v>0</v>
      </c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7"/>
      <c r="CJ36" s="62">
        <v>1</v>
      </c>
      <c r="CK36" s="63"/>
      <c r="CL36" s="63"/>
      <c r="CM36" s="64"/>
      <c r="CN36" s="62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4"/>
      <c r="DS36" s="55"/>
      <c r="DT36" s="56"/>
      <c r="DU36" s="56"/>
      <c r="DV36" s="56"/>
      <c r="DW36" s="56"/>
      <c r="DX36" s="56"/>
      <c r="DY36" s="56"/>
      <c r="DZ36" s="56"/>
      <c r="EA36" s="56"/>
      <c r="EB36" s="56"/>
      <c r="EC36" s="57"/>
      <c r="ED36" s="55"/>
      <c r="EE36" s="56"/>
      <c r="EF36" s="56"/>
      <c r="EG36" s="56"/>
      <c r="EH36" s="56"/>
      <c r="EI36" s="56"/>
      <c r="EJ36" s="56"/>
      <c r="EK36" s="56"/>
      <c r="EL36" s="56"/>
      <c r="EM36" s="57"/>
      <c r="EN36" s="55"/>
      <c r="EO36" s="56"/>
      <c r="EP36" s="56"/>
      <c r="EQ36" s="56"/>
      <c r="ER36" s="56"/>
      <c r="ES36" s="56"/>
      <c r="ET36" s="56"/>
      <c r="EU36" s="56"/>
      <c r="EV36" s="56"/>
      <c r="EW36" s="56"/>
      <c r="EX36" s="57"/>
      <c r="EY36" s="55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7"/>
    </row>
    <row r="37" spans="1:167" ht="12.75">
      <c r="A37" s="25">
        <v>2</v>
      </c>
      <c r="B37" s="26"/>
      <c r="C37" s="26"/>
      <c r="D37" s="27"/>
      <c r="E37" s="62" t="s">
        <v>154</v>
      </c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4"/>
      <c r="AJ37" s="55">
        <v>22800</v>
      </c>
      <c r="AK37" s="56"/>
      <c r="AL37" s="56"/>
      <c r="AM37" s="56"/>
      <c r="AN37" s="56"/>
      <c r="AO37" s="56"/>
      <c r="AP37" s="56"/>
      <c r="AQ37" s="56"/>
      <c r="AR37" s="56"/>
      <c r="AS37" s="56"/>
      <c r="AT37" s="57"/>
      <c r="AU37" s="55">
        <f>BP37/AJ37</f>
        <v>0</v>
      </c>
      <c r="AV37" s="56"/>
      <c r="AW37" s="56"/>
      <c r="AX37" s="56"/>
      <c r="AY37" s="56"/>
      <c r="AZ37" s="56"/>
      <c r="BA37" s="56"/>
      <c r="BB37" s="56"/>
      <c r="BC37" s="56"/>
      <c r="BD37" s="57"/>
      <c r="BE37" s="55"/>
      <c r="BF37" s="56"/>
      <c r="BG37" s="56"/>
      <c r="BH37" s="56"/>
      <c r="BI37" s="56"/>
      <c r="BJ37" s="56"/>
      <c r="BK37" s="56"/>
      <c r="BL37" s="56"/>
      <c r="BM37" s="56"/>
      <c r="BN37" s="56"/>
      <c r="BO37" s="57"/>
      <c r="BP37" s="55">
        <v>0</v>
      </c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7"/>
      <c r="CJ37" s="62">
        <v>2</v>
      </c>
      <c r="CK37" s="63"/>
      <c r="CL37" s="63"/>
      <c r="CM37" s="64"/>
      <c r="CN37" s="62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4"/>
      <c r="DS37" s="55"/>
      <c r="DT37" s="56"/>
      <c r="DU37" s="56"/>
      <c r="DV37" s="56"/>
      <c r="DW37" s="56"/>
      <c r="DX37" s="56"/>
      <c r="DY37" s="56"/>
      <c r="DZ37" s="56"/>
      <c r="EA37" s="56"/>
      <c r="EB37" s="56"/>
      <c r="EC37" s="57"/>
      <c r="ED37" s="55"/>
      <c r="EE37" s="56"/>
      <c r="EF37" s="56"/>
      <c r="EG37" s="56"/>
      <c r="EH37" s="56"/>
      <c r="EI37" s="56"/>
      <c r="EJ37" s="56"/>
      <c r="EK37" s="56"/>
      <c r="EL37" s="56"/>
      <c r="EM37" s="57"/>
      <c r="EN37" s="55"/>
      <c r="EO37" s="56"/>
      <c r="EP37" s="56"/>
      <c r="EQ37" s="56"/>
      <c r="ER37" s="56"/>
      <c r="ES37" s="56"/>
      <c r="ET37" s="56"/>
      <c r="EU37" s="56"/>
      <c r="EV37" s="56"/>
      <c r="EW37" s="56"/>
      <c r="EX37" s="57"/>
      <c r="EY37" s="55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7"/>
    </row>
    <row r="38" spans="1:167" ht="12.75">
      <c r="A38" s="25">
        <v>3</v>
      </c>
      <c r="B38" s="26"/>
      <c r="C38" s="26"/>
      <c r="D38" s="27"/>
      <c r="E38" s="62" t="s">
        <v>155</v>
      </c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  <c r="AJ38" s="55">
        <v>833</v>
      </c>
      <c r="AK38" s="56"/>
      <c r="AL38" s="56"/>
      <c r="AM38" s="56"/>
      <c r="AN38" s="56"/>
      <c r="AO38" s="56"/>
      <c r="AP38" s="56"/>
      <c r="AQ38" s="56"/>
      <c r="AR38" s="56"/>
      <c r="AS38" s="56"/>
      <c r="AT38" s="57"/>
      <c r="AU38" s="55">
        <v>18</v>
      </c>
      <c r="AV38" s="56"/>
      <c r="AW38" s="56"/>
      <c r="AX38" s="56"/>
      <c r="AY38" s="56"/>
      <c r="AZ38" s="56"/>
      <c r="BA38" s="56"/>
      <c r="BB38" s="56"/>
      <c r="BC38" s="56"/>
      <c r="BD38" s="57"/>
      <c r="BE38" s="55"/>
      <c r="BF38" s="56"/>
      <c r="BG38" s="56"/>
      <c r="BH38" s="56"/>
      <c r="BI38" s="56"/>
      <c r="BJ38" s="56"/>
      <c r="BK38" s="56"/>
      <c r="BL38" s="56"/>
      <c r="BM38" s="56"/>
      <c r="BN38" s="56"/>
      <c r="BO38" s="57"/>
      <c r="BP38" s="55">
        <v>0</v>
      </c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7"/>
      <c r="CJ38" s="62">
        <v>3</v>
      </c>
      <c r="CK38" s="63"/>
      <c r="CL38" s="63"/>
      <c r="CM38" s="64"/>
      <c r="CN38" s="62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4"/>
      <c r="DS38" s="55"/>
      <c r="DT38" s="56"/>
      <c r="DU38" s="56"/>
      <c r="DV38" s="56"/>
      <c r="DW38" s="56"/>
      <c r="DX38" s="56"/>
      <c r="DY38" s="56"/>
      <c r="DZ38" s="56"/>
      <c r="EA38" s="56"/>
      <c r="EB38" s="56"/>
      <c r="EC38" s="57"/>
      <c r="ED38" s="55"/>
      <c r="EE38" s="56"/>
      <c r="EF38" s="56"/>
      <c r="EG38" s="56"/>
      <c r="EH38" s="56"/>
      <c r="EI38" s="56"/>
      <c r="EJ38" s="56"/>
      <c r="EK38" s="56"/>
      <c r="EL38" s="56"/>
      <c r="EM38" s="57"/>
      <c r="EN38" s="55"/>
      <c r="EO38" s="56"/>
      <c r="EP38" s="56"/>
      <c r="EQ38" s="56"/>
      <c r="ER38" s="56"/>
      <c r="ES38" s="56"/>
      <c r="ET38" s="56"/>
      <c r="EU38" s="56"/>
      <c r="EV38" s="56"/>
      <c r="EW38" s="56"/>
      <c r="EX38" s="57"/>
      <c r="EY38" s="55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7"/>
    </row>
    <row r="39" spans="1:167" ht="12.75">
      <c r="A39" s="25">
        <v>4</v>
      </c>
      <c r="B39" s="26"/>
      <c r="C39" s="26"/>
      <c r="D39" s="27"/>
      <c r="E39" s="62" t="s">
        <v>156</v>
      </c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4"/>
      <c r="AJ39" s="55">
        <v>833</v>
      </c>
      <c r="AK39" s="56"/>
      <c r="AL39" s="56"/>
      <c r="AM39" s="56"/>
      <c r="AN39" s="56"/>
      <c r="AO39" s="56"/>
      <c r="AP39" s="56"/>
      <c r="AQ39" s="56"/>
      <c r="AR39" s="56"/>
      <c r="AS39" s="56"/>
      <c r="AT39" s="57"/>
      <c r="AU39" s="55">
        <v>36</v>
      </c>
      <c r="AV39" s="56"/>
      <c r="AW39" s="56"/>
      <c r="AX39" s="56"/>
      <c r="AY39" s="56"/>
      <c r="AZ39" s="56"/>
      <c r="BA39" s="56"/>
      <c r="BB39" s="56"/>
      <c r="BC39" s="56"/>
      <c r="BD39" s="57"/>
      <c r="BE39" s="55"/>
      <c r="BF39" s="56"/>
      <c r="BG39" s="56"/>
      <c r="BH39" s="56"/>
      <c r="BI39" s="56"/>
      <c r="BJ39" s="56"/>
      <c r="BK39" s="56"/>
      <c r="BL39" s="56"/>
      <c r="BM39" s="56"/>
      <c r="BN39" s="56"/>
      <c r="BO39" s="57"/>
      <c r="BP39" s="55">
        <v>0</v>
      </c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7"/>
      <c r="CJ39" s="62">
        <v>4</v>
      </c>
      <c r="CK39" s="63"/>
      <c r="CL39" s="63"/>
      <c r="CM39" s="64"/>
      <c r="CN39" s="62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4"/>
      <c r="DS39" s="55"/>
      <c r="DT39" s="56"/>
      <c r="DU39" s="56"/>
      <c r="DV39" s="56"/>
      <c r="DW39" s="56"/>
      <c r="DX39" s="56"/>
      <c r="DY39" s="56"/>
      <c r="DZ39" s="56"/>
      <c r="EA39" s="56"/>
      <c r="EB39" s="56"/>
      <c r="EC39" s="57"/>
      <c r="ED39" s="55"/>
      <c r="EE39" s="56"/>
      <c r="EF39" s="56"/>
      <c r="EG39" s="56"/>
      <c r="EH39" s="56"/>
      <c r="EI39" s="56"/>
      <c r="EJ39" s="56"/>
      <c r="EK39" s="56"/>
      <c r="EL39" s="56"/>
      <c r="EM39" s="57"/>
      <c r="EN39" s="55"/>
      <c r="EO39" s="56"/>
      <c r="EP39" s="56"/>
      <c r="EQ39" s="56"/>
      <c r="ER39" s="56"/>
      <c r="ES39" s="56"/>
      <c r="ET39" s="56"/>
      <c r="EU39" s="56"/>
      <c r="EV39" s="56"/>
      <c r="EW39" s="56"/>
      <c r="EX39" s="57"/>
      <c r="EY39" s="55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7"/>
    </row>
    <row r="40" spans="1:167" ht="12.75">
      <c r="A40" s="62"/>
      <c r="B40" s="63"/>
      <c r="C40" s="63"/>
      <c r="D40" s="64"/>
      <c r="E40" s="19" t="s">
        <v>33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1"/>
      <c r="AJ40" s="25" t="s">
        <v>34</v>
      </c>
      <c r="AK40" s="26"/>
      <c r="AL40" s="26"/>
      <c r="AM40" s="26"/>
      <c r="AN40" s="26"/>
      <c r="AO40" s="26"/>
      <c r="AP40" s="26"/>
      <c r="AQ40" s="26"/>
      <c r="AR40" s="26"/>
      <c r="AS40" s="26"/>
      <c r="AT40" s="27"/>
      <c r="AU40" s="25" t="s">
        <v>34</v>
      </c>
      <c r="AV40" s="26"/>
      <c r="AW40" s="26"/>
      <c r="AX40" s="26"/>
      <c r="AY40" s="26"/>
      <c r="AZ40" s="26"/>
      <c r="BA40" s="26"/>
      <c r="BB40" s="26"/>
      <c r="BC40" s="26"/>
      <c r="BD40" s="27"/>
      <c r="BE40" s="25" t="s">
        <v>34</v>
      </c>
      <c r="BF40" s="26"/>
      <c r="BG40" s="26"/>
      <c r="BH40" s="26"/>
      <c r="BI40" s="26"/>
      <c r="BJ40" s="26"/>
      <c r="BK40" s="26"/>
      <c r="BL40" s="26"/>
      <c r="BM40" s="26"/>
      <c r="BN40" s="26"/>
      <c r="BO40" s="27"/>
      <c r="BP40" s="55">
        <f>SUM(BP36:CA39)</f>
        <v>0</v>
      </c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6"/>
      <c r="CJ40" s="62"/>
      <c r="CK40" s="63"/>
      <c r="CL40" s="63"/>
      <c r="CM40" s="64"/>
      <c r="CN40" s="19" t="s">
        <v>33</v>
      </c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1"/>
      <c r="DS40" s="25" t="s">
        <v>34</v>
      </c>
      <c r="DT40" s="26"/>
      <c r="DU40" s="26"/>
      <c r="DV40" s="26"/>
      <c r="DW40" s="26"/>
      <c r="DX40" s="26"/>
      <c r="DY40" s="26"/>
      <c r="DZ40" s="26"/>
      <c r="EA40" s="26"/>
      <c r="EB40" s="26"/>
      <c r="EC40" s="27"/>
      <c r="ED40" s="25" t="s">
        <v>34</v>
      </c>
      <c r="EE40" s="26"/>
      <c r="EF40" s="26"/>
      <c r="EG40" s="26"/>
      <c r="EH40" s="26"/>
      <c r="EI40" s="26"/>
      <c r="EJ40" s="26"/>
      <c r="EK40" s="26"/>
      <c r="EL40" s="26"/>
      <c r="EM40" s="27"/>
      <c r="EN40" s="25" t="s">
        <v>34</v>
      </c>
      <c r="EO40" s="26"/>
      <c r="EP40" s="26"/>
      <c r="EQ40" s="26"/>
      <c r="ER40" s="26"/>
      <c r="ES40" s="26"/>
      <c r="ET40" s="26"/>
      <c r="EU40" s="26"/>
      <c r="EV40" s="26"/>
      <c r="EW40" s="26"/>
      <c r="EX40" s="27"/>
      <c r="EY40" s="5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6"/>
    </row>
    <row r="41" s="1" customFormat="1" ht="15.75"/>
    <row r="42" spans="1:167" s="6" customFormat="1" ht="15.75">
      <c r="A42" s="44" t="s">
        <v>123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J42" s="44" t="s">
        <v>123</v>
      </c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</row>
    <row r="44" spans="1:167" ht="12.75">
      <c r="A44" s="40" t="s">
        <v>8</v>
      </c>
      <c r="B44" s="41"/>
      <c r="C44" s="41"/>
      <c r="D44" s="42"/>
      <c r="E44" s="40" t="s">
        <v>86</v>
      </c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2"/>
      <c r="AR44" s="40" t="s">
        <v>41</v>
      </c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2"/>
      <c r="BD44" s="40" t="s">
        <v>124</v>
      </c>
      <c r="BE44" s="41"/>
      <c r="BF44" s="41"/>
      <c r="BG44" s="41"/>
      <c r="BH44" s="41"/>
      <c r="BI44" s="41"/>
      <c r="BJ44" s="41"/>
      <c r="BK44" s="41"/>
      <c r="BL44" s="41"/>
      <c r="BM44" s="41"/>
      <c r="BN44" s="42"/>
      <c r="BO44" s="40" t="s">
        <v>108</v>
      </c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2"/>
      <c r="CJ44" s="40" t="s">
        <v>8</v>
      </c>
      <c r="CK44" s="41"/>
      <c r="CL44" s="41"/>
      <c r="CM44" s="42"/>
      <c r="CN44" s="40" t="s">
        <v>86</v>
      </c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2"/>
      <c r="EA44" s="40" t="s">
        <v>41</v>
      </c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2"/>
      <c r="EM44" s="40" t="s">
        <v>124</v>
      </c>
      <c r="EN44" s="41"/>
      <c r="EO44" s="41"/>
      <c r="EP44" s="41"/>
      <c r="EQ44" s="41"/>
      <c r="ER44" s="41"/>
      <c r="ES44" s="41"/>
      <c r="ET44" s="41"/>
      <c r="EU44" s="41"/>
      <c r="EV44" s="41"/>
      <c r="EW44" s="42"/>
      <c r="EX44" s="40" t="s">
        <v>108</v>
      </c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2"/>
    </row>
    <row r="45" spans="1:167" ht="12.75">
      <c r="A45" s="37" t="s">
        <v>9</v>
      </c>
      <c r="B45" s="38"/>
      <c r="C45" s="38"/>
      <c r="D45" s="39"/>
      <c r="E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9"/>
      <c r="AR45" s="37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9"/>
      <c r="BD45" s="37" t="s">
        <v>125</v>
      </c>
      <c r="BE45" s="38"/>
      <c r="BF45" s="38"/>
      <c r="BG45" s="38"/>
      <c r="BH45" s="38"/>
      <c r="BI45" s="38"/>
      <c r="BJ45" s="38"/>
      <c r="BK45" s="38"/>
      <c r="BL45" s="38"/>
      <c r="BM45" s="38"/>
      <c r="BN45" s="39"/>
      <c r="BO45" s="37" t="s">
        <v>127</v>
      </c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9"/>
      <c r="CJ45" s="37" t="s">
        <v>9</v>
      </c>
      <c r="CK45" s="38"/>
      <c r="CL45" s="38"/>
      <c r="CM45" s="39"/>
      <c r="CN45" s="37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9"/>
      <c r="EA45" s="37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9"/>
      <c r="EM45" s="37" t="s">
        <v>125</v>
      </c>
      <c r="EN45" s="38"/>
      <c r="EO45" s="38"/>
      <c r="EP45" s="38"/>
      <c r="EQ45" s="38"/>
      <c r="ER45" s="38"/>
      <c r="ES45" s="38"/>
      <c r="ET45" s="38"/>
      <c r="EU45" s="38"/>
      <c r="EV45" s="38"/>
      <c r="EW45" s="39"/>
      <c r="EX45" s="37" t="s">
        <v>127</v>
      </c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9"/>
    </row>
    <row r="46" spans="1:167" ht="12.75">
      <c r="A46" s="37"/>
      <c r="B46" s="38"/>
      <c r="C46" s="38"/>
      <c r="D46" s="39"/>
      <c r="E46" s="37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9"/>
      <c r="AR46" s="37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9"/>
      <c r="BD46" s="37" t="s">
        <v>126</v>
      </c>
      <c r="BE46" s="38"/>
      <c r="BF46" s="38"/>
      <c r="BG46" s="38"/>
      <c r="BH46" s="38"/>
      <c r="BI46" s="38"/>
      <c r="BJ46" s="38"/>
      <c r="BK46" s="38"/>
      <c r="BL46" s="38"/>
      <c r="BM46" s="38"/>
      <c r="BN46" s="39"/>
      <c r="BO46" s="37" t="s">
        <v>40</v>
      </c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9"/>
      <c r="CJ46" s="37"/>
      <c r="CK46" s="38"/>
      <c r="CL46" s="38"/>
      <c r="CM46" s="39"/>
      <c r="CN46" s="37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9"/>
      <c r="EA46" s="37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9"/>
      <c r="EM46" s="37" t="s">
        <v>126</v>
      </c>
      <c r="EN46" s="38"/>
      <c r="EO46" s="38"/>
      <c r="EP46" s="38"/>
      <c r="EQ46" s="38"/>
      <c r="ER46" s="38"/>
      <c r="ES46" s="38"/>
      <c r="ET46" s="38"/>
      <c r="EU46" s="38"/>
      <c r="EV46" s="38"/>
      <c r="EW46" s="39"/>
      <c r="EX46" s="37" t="s">
        <v>40</v>
      </c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9"/>
    </row>
    <row r="47" spans="1:167" ht="12.75">
      <c r="A47" s="28">
        <v>1</v>
      </c>
      <c r="B47" s="29"/>
      <c r="C47" s="29"/>
      <c r="D47" s="30"/>
      <c r="E47" s="28">
        <v>2</v>
      </c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30"/>
      <c r="AR47" s="28">
        <v>4</v>
      </c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30"/>
      <c r="BD47" s="28">
        <v>5</v>
      </c>
      <c r="BE47" s="29"/>
      <c r="BF47" s="29"/>
      <c r="BG47" s="29"/>
      <c r="BH47" s="29"/>
      <c r="BI47" s="29"/>
      <c r="BJ47" s="29"/>
      <c r="BK47" s="29"/>
      <c r="BL47" s="29"/>
      <c r="BM47" s="29"/>
      <c r="BN47" s="30"/>
      <c r="BO47" s="28">
        <v>6</v>
      </c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30"/>
      <c r="CJ47" s="28">
        <v>1</v>
      </c>
      <c r="CK47" s="29"/>
      <c r="CL47" s="29"/>
      <c r="CM47" s="30"/>
      <c r="CN47" s="28">
        <v>2</v>
      </c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30"/>
      <c r="EA47" s="28">
        <v>4</v>
      </c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30"/>
      <c r="EM47" s="28">
        <v>5</v>
      </c>
      <c r="EN47" s="29"/>
      <c r="EO47" s="29"/>
      <c r="EP47" s="29"/>
      <c r="EQ47" s="29"/>
      <c r="ER47" s="29"/>
      <c r="ES47" s="29"/>
      <c r="ET47" s="29"/>
      <c r="EU47" s="29"/>
      <c r="EV47" s="29"/>
      <c r="EW47" s="30"/>
      <c r="EX47" s="28">
        <v>6</v>
      </c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30"/>
    </row>
    <row r="48" spans="1:167" ht="12.75">
      <c r="A48" s="62"/>
      <c r="B48" s="63"/>
      <c r="C48" s="63"/>
      <c r="D48" s="64"/>
      <c r="E48" s="62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4"/>
      <c r="AR48" s="34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6"/>
      <c r="BD48" s="34"/>
      <c r="BE48" s="35"/>
      <c r="BF48" s="35"/>
      <c r="BG48" s="35"/>
      <c r="BH48" s="35"/>
      <c r="BI48" s="35"/>
      <c r="BJ48" s="35"/>
      <c r="BK48" s="35"/>
      <c r="BL48" s="35"/>
      <c r="BM48" s="35"/>
      <c r="BN48" s="36"/>
      <c r="BO48" s="34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6"/>
      <c r="CJ48" s="62"/>
      <c r="CK48" s="63"/>
      <c r="CL48" s="63"/>
      <c r="CM48" s="64"/>
      <c r="CN48" s="62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4"/>
      <c r="EA48" s="34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6"/>
      <c r="EM48" s="34"/>
      <c r="EN48" s="35"/>
      <c r="EO48" s="35"/>
      <c r="EP48" s="35"/>
      <c r="EQ48" s="35"/>
      <c r="ER48" s="35"/>
      <c r="ES48" s="35"/>
      <c r="ET48" s="35"/>
      <c r="EU48" s="35"/>
      <c r="EV48" s="35"/>
      <c r="EW48" s="36"/>
      <c r="EX48" s="34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6"/>
    </row>
    <row r="49" spans="1:167" ht="12.75">
      <c r="A49" s="62"/>
      <c r="B49" s="63"/>
      <c r="C49" s="63"/>
      <c r="D49" s="64"/>
      <c r="E49" s="62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4"/>
      <c r="AR49" s="34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6"/>
      <c r="BD49" s="34"/>
      <c r="BE49" s="35"/>
      <c r="BF49" s="35"/>
      <c r="BG49" s="35"/>
      <c r="BH49" s="35"/>
      <c r="BI49" s="35"/>
      <c r="BJ49" s="35"/>
      <c r="BK49" s="35"/>
      <c r="BL49" s="35"/>
      <c r="BM49" s="35"/>
      <c r="BN49" s="36"/>
      <c r="BO49" s="34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6"/>
      <c r="CJ49" s="62"/>
      <c r="CK49" s="63"/>
      <c r="CL49" s="63"/>
      <c r="CM49" s="64"/>
      <c r="CN49" s="62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4"/>
      <c r="EA49" s="34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6"/>
      <c r="EM49" s="34"/>
      <c r="EN49" s="35"/>
      <c r="EO49" s="35"/>
      <c r="EP49" s="35"/>
      <c r="EQ49" s="35"/>
      <c r="ER49" s="35"/>
      <c r="ES49" s="35"/>
      <c r="ET49" s="35"/>
      <c r="EU49" s="35"/>
      <c r="EV49" s="35"/>
      <c r="EW49" s="36"/>
      <c r="EX49" s="34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6"/>
    </row>
    <row r="50" spans="1:167" ht="12.75">
      <c r="A50" s="62"/>
      <c r="B50" s="63"/>
      <c r="C50" s="63"/>
      <c r="D50" s="64"/>
      <c r="E50" s="19" t="s">
        <v>33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1"/>
      <c r="AR50" s="25" t="s">
        <v>34</v>
      </c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7"/>
      <c r="BD50" s="25" t="s">
        <v>34</v>
      </c>
      <c r="BE50" s="26"/>
      <c r="BF50" s="26"/>
      <c r="BG50" s="26"/>
      <c r="BH50" s="26"/>
      <c r="BI50" s="26"/>
      <c r="BJ50" s="26"/>
      <c r="BK50" s="26"/>
      <c r="BL50" s="26"/>
      <c r="BM50" s="26"/>
      <c r="BN50" s="27"/>
      <c r="BO50" s="22" t="s">
        <v>34</v>
      </c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4"/>
      <c r="CJ50" s="62"/>
      <c r="CK50" s="63"/>
      <c r="CL50" s="63"/>
      <c r="CM50" s="64"/>
      <c r="CN50" s="19" t="s">
        <v>33</v>
      </c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1"/>
      <c r="EA50" s="25" t="s">
        <v>34</v>
      </c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7"/>
      <c r="EM50" s="25" t="s">
        <v>34</v>
      </c>
      <c r="EN50" s="26"/>
      <c r="EO50" s="26"/>
      <c r="EP50" s="26"/>
      <c r="EQ50" s="26"/>
      <c r="ER50" s="26"/>
      <c r="ES50" s="26"/>
      <c r="ET50" s="26"/>
      <c r="EU50" s="26"/>
      <c r="EV50" s="26"/>
      <c r="EW50" s="27"/>
      <c r="EX50" s="22" t="s">
        <v>34</v>
      </c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4"/>
    </row>
    <row r="51" s="1" customFormat="1" ht="15.75"/>
  </sheetData>
  <sheetProtection/>
  <mergeCells count="380">
    <mergeCell ref="A10:D10"/>
    <mergeCell ref="A9:D9"/>
    <mergeCell ref="E9:AI9"/>
    <mergeCell ref="AJ9:AT9"/>
    <mergeCell ref="BJ23:CB23"/>
    <mergeCell ref="A21:D21"/>
    <mergeCell ref="E21:AM21"/>
    <mergeCell ref="AW21:BI21"/>
    <mergeCell ref="AN21:AV21"/>
    <mergeCell ref="BJ21:CB21"/>
    <mergeCell ref="BJ25:CB25"/>
    <mergeCell ref="A22:D22"/>
    <mergeCell ref="E22:AM22"/>
    <mergeCell ref="AW22:BI22"/>
    <mergeCell ref="AN22:AV22"/>
    <mergeCell ref="BJ22:CB22"/>
    <mergeCell ref="A23:D23"/>
    <mergeCell ref="E23:AM23"/>
    <mergeCell ref="AW23:BI23"/>
    <mergeCell ref="AN23:AV23"/>
    <mergeCell ref="BJ27:CB27"/>
    <mergeCell ref="A24:D24"/>
    <mergeCell ref="E24:AM24"/>
    <mergeCell ref="AW24:BI24"/>
    <mergeCell ref="AN24:AV24"/>
    <mergeCell ref="BJ24:CB24"/>
    <mergeCell ref="A25:D25"/>
    <mergeCell ref="E25:AM25"/>
    <mergeCell ref="AW25:BI25"/>
    <mergeCell ref="AN25:AV25"/>
    <mergeCell ref="A29:CB29"/>
    <mergeCell ref="A26:D26"/>
    <mergeCell ref="E26:AM26"/>
    <mergeCell ref="AW26:BI26"/>
    <mergeCell ref="AN26:AV26"/>
    <mergeCell ref="BJ26:CB26"/>
    <mergeCell ref="A27:D27"/>
    <mergeCell ref="E27:AM27"/>
    <mergeCell ref="AW27:BI27"/>
    <mergeCell ref="AN27:AV27"/>
    <mergeCell ref="A1:CB1"/>
    <mergeCell ref="S3:CB3"/>
    <mergeCell ref="AH5:CB5"/>
    <mergeCell ref="A44:D44"/>
    <mergeCell ref="A37:D37"/>
    <mergeCell ref="A40:D40"/>
    <mergeCell ref="A36:D36"/>
    <mergeCell ref="A32:D32"/>
    <mergeCell ref="E32:AI32"/>
    <mergeCell ref="AJ32:AT32"/>
    <mergeCell ref="A15:D15"/>
    <mergeCell ref="A16:D16"/>
    <mergeCell ref="A13:D13"/>
    <mergeCell ref="A14:D14"/>
    <mergeCell ref="A11:D11"/>
    <mergeCell ref="A12:D12"/>
    <mergeCell ref="AU9:BD9"/>
    <mergeCell ref="BE9:BO9"/>
    <mergeCell ref="BP9:CB9"/>
    <mergeCell ref="E10:AI10"/>
    <mergeCell ref="AJ10:AT10"/>
    <mergeCell ref="AU10:BD10"/>
    <mergeCell ref="BE10:BO10"/>
    <mergeCell ref="BP10:CB10"/>
    <mergeCell ref="E11:AI11"/>
    <mergeCell ref="AJ11:AT11"/>
    <mergeCell ref="AU11:BD11"/>
    <mergeCell ref="BE11:BO11"/>
    <mergeCell ref="BP11:CB11"/>
    <mergeCell ref="E12:AI12"/>
    <mergeCell ref="AJ12:AT12"/>
    <mergeCell ref="AU12:BD12"/>
    <mergeCell ref="BE12:BO12"/>
    <mergeCell ref="BP12:CB12"/>
    <mergeCell ref="E13:AI13"/>
    <mergeCell ref="AJ13:AT13"/>
    <mergeCell ref="AU13:BD13"/>
    <mergeCell ref="BE13:BO13"/>
    <mergeCell ref="BP13:CB13"/>
    <mergeCell ref="E14:AI14"/>
    <mergeCell ref="AJ14:AT14"/>
    <mergeCell ref="AU14:BD14"/>
    <mergeCell ref="BE14:BO14"/>
    <mergeCell ref="BP14:CB14"/>
    <mergeCell ref="BE15:BO15"/>
    <mergeCell ref="BP15:CB15"/>
    <mergeCell ref="E16:AI16"/>
    <mergeCell ref="AJ16:AT16"/>
    <mergeCell ref="AU16:BD16"/>
    <mergeCell ref="BE16:BO16"/>
    <mergeCell ref="BP16:CB16"/>
    <mergeCell ref="E20:AM20"/>
    <mergeCell ref="AW20:BI20"/>
    <mergeCell ref="AN20:AV20"/>
    <mergeCell ref="BJ20:CB20"/>
    <mergeCell ref="A7:CB7"/>
    <mergeCell ref="A18:CB18"/>
    <mergeCell ref="A20:D20"/>
    <mergeCell ref="E15:AI15"/>
    <mergeCell ref="AJ15:AT15"/>
    <mergeCell ref="AU15:BD15"/>
    <mergeCell ref="A31:D31"/>
    <mergeCell ref="E31:AI31"/>
    <mergeCell ref="AJ31:AT31"/>
    <mergeCell ref="AU31:BD31"/>
    <mergeCell ref="BE31:BO31"/>
    <mergeCell ref="BP31:CB31"/>
    <mergeCell ref="AU32:BD32"/>
    <mergeCell ref="BE32:BO32"/>
    <mergeCell ref="BP32:CB32"/>
    <mergeCell ref="A33:D33"/>
    <mergeCell ref="E33:AI33"/>
    <mergeCell ref="AJ33:AT33"/>
    <mergeCell ref="AU33:BD33"/>
    <mergeCell ref="BE33:BO33"/>
    <mergeCell ref="BP33:CB33"/>
    <mergeCell ref="A34:D34"/>
    <mergeCell ref="E34:AI34"/>
    <mergeCell ref="AJ34:AT34"/>
    <mergeCell ref="AU34:BD34"/>
    <mergeCell ref="BE34:BO34"/>
    <mergeCell ref="BP34:CB34"/>
    <mergeCell ref="A35:D35"/>
    <mergeCell ref="E35:AI35"/>
    <mergeCell ref="AJ35:AT35"/>
    <mergeCell ref="AU35:BD35"/>
    <mergeCell ref="BE35:BO35"/>
    <mergeCell ref="BP35:CB35"/>
    <mergeCell ref="E36:AI36"/>
    <mergeCell ref="AJ36:AT36"/>
    <mergeCell ref="AU36:BD36"/>
    <mergeCell ref="BE36:BO36"/>
    <mergeCell ref="BP36:CB36"/>
    <mergeCell ref="E37:AI37"/>
    <mergeCell ref="AJ37:AT37"/>
    <mergeCell ref="AU37:BD37"/>
    <mergeCell ref="BE37:BO37"/>
    <mergeCell ref="BP37:CB37"/>
    <mergeCell ref="E40:AI40"/>
    <mergeCell ref="AJ40:AT40"/>
    <mergeCell ref="AU40:BD40"/>
    <mergeCell ref="BE40:BO40"/>
    <mergeCell ref="BP40:CB40"/>
    <mergeCell ref="A42:CB42"/>
    <mergeCell ref="E44:AQ44"/>
    <mergeCell ref="AR44:BC44"/>
    <mergeCell ref="BD44:BN44"/>
    <mergeCell ref="BO44:CB44"/>
    <mergeCell ref="A45:D45"/>
    <mergeCell ref="E45:AQ45"/>
    <mergeCell ref="AR45:BC45"/>
    <mergeCell ref="BD45:BN45"/>
    <mergeCell ref="BO45:CB45"/>
    <mergeCell ref="A46:D46"/>
    <mergeCell ref="E46:AQ46"/>
    <mergeCell ref="AR46:BC46"/>
    <mergeCell ref="BD46:BN46"/>
    <mergeCell ref="BO46:CB46"/>
    <mergeCell ref="A48:D48"/>
    <mergeCell ref="E48:AQ48"/>
    <mergeCell ref="AR48:BC48"/>
    <mergeCell ref="BD48:BN48"/>
    <mergeCell ref="BO48:CB48"/>
    <mergeCell ref="A47:D47"/>
    <mergeCell ref="E47:AQ47"/>
    <mergeCell ref="AR47:BC47"/>
    <mergeCell ref="BD47:BN47"/>
    <mergeCell ref="BO47:CB47"/>
    <mergeCell ref="A50:D50"/>
    <mergeCell ref="E50:AQ50"/>
    <mergeCell ref="AR50:BC50"/>
    <mergeCell ref="BD50:BN50"/>
    <mergeCell ref="BO50:CB50"/>
    <mergeCell ref="E38:AI38"/>
    <mergeCell ref="AJ38:AT38"/>
    <mergeCell ref="AU38:BD38"/>
    <mergeCell ref="BE38:BO38"/>
    <mergeCell ref="BP38:CB38"/>
    <mergeCell ref="A49:D49"/>
    <mergeCell ref="E49:AQ49"/>
    <mergeCell ref="AR49:BC49"/>
    <mergeCell ref="BD49:BN49"/>
    <mergeCell ref="BO49:CB49"/>
    <mergeCell ref="CJ1:FK1"/>
    <mergeCell ref="DB3:FK3"/>
    <mergeCell ref="DQ5:FK5"/>
    <mergeCell ref="A39:D39"/>
    <mergeCell ref="E39:AI39"/>
    <mergeCell ref="AJ39:AT39"/>
    <mergeCell ref="AU39:BD39"/>
    <mergeCell ref="BE39:BO39"/>
    <mergeCell ref="BP39:CB39"/>
    <mergeCell ref="A38:D38"/>
    <mergeCell ref="CJ7:FK7"/>
    <mergeCell ref="CJ9:CM9"/>
    <mergeCell ref="CN9:DR9"/>
    <mergeCell ref="DS9:EC9"/>
    <mergeCell ref="ED9:EM9"/>
    <mergeCell ref="EN9:EX9"/>
    <mergeCell ref="EY9:FK9"/>
    <mergeCell ref="CJ10:CM10"/>
    <mergeCell ref="CN10:DR10"/>
    <mergeCell ref="DS10:EC10"/>
    <mergeCell ref="ED10:EM10"/>
    <mergeCell ref="EN10:EX10"/>
    <mergeCell ref="EY10:FK10"/>
    <mergeCell ref="CJ11:CM11"/>
    <mergeCell ref="CN11:DR11"/>
    <mergeCell ref="DS11:EC11"/>
    <mergeCell ref="ED11:EM11"/>
    <mergeCell ref="EN11:EX11"/>
    <mergeCell ref="EY11:FK11"/>
    <mergeCell ref="CJ12:CM12"/>
    <mergeCell ref="CN12:DR12"/>
    <mergeCell ref="DS12:EC12"/>
    <mergeCell ref="ED12:EM12"/>
    <mergeCell ref="EN12:EX12"/>
    <mergeCell ref="EY12:FK12"/>
    <mergeCell ref="CJ13:CM13"/>
    <mergeCell ref="CN13:DR13"/>
    <mergeCell ref="DS13:EC13"/>
    <mergeCell ref="ED13:EM13"/>
    <mergeCell ref="EN13:EX13"/>
    <mergeCell ref="EY13:FK13"/>
    <mergeCell ref="CJ14:CM14"/>
    <mergeCell ref="CN14:DR14"/>
    <mergeCell ref="DS14:EC14"/>
    <mergeCell ref="ED14:EM14"/>
    <mergeCell ref="EN14:EX14"/>
    <mergeCell ref="EY14:FK14"/>
    <mergeCell ref="CJ15:CM15"/>
    <mergeCell ref="CN15:DR15"/>
    <mergeCell ref="DS15:EC15"/>
    <mergeCell ref="ED15:EM15"/>
    <mergeCell ref="EN15:EX15"/>
    <mergeCell ref="EY15:FK15"/>
    <mergeCell ref="CJ16:CM16"/>
    <mergeCell ref="CN16:DR16"/>
    <mergeCell ref="DS16:EC16"/>
    <mergeCell ref="ED16:EM16"/>
    <mergeCell ref="EN16:EX16"/>
    <mergeCell ref="EY16:FK16"/>
    <mergeCell ref="CJ18:FK18"/>
    <mergeCell ref="CJ20:CM20"/>
    <mergeCell ref="CN20:DV20"/>
    <mergeCell ref="DW20:EE20"/>
    <mergeCell ref="EF20:ER20"/>
    <mergeCell ref="ES20:FK20"/>
    <mergeCell ref="CJ21:CM21"/>
    <mergeCell ref="CN21:DV21"/>
    <mergeCell ref="DW21:EE21"/>
    <mergeCell ref="EF21:ER21"/>
    <mergeCell ref="ES21:FK21"/>
    <mergeCell ref="CJ22:CM22"/>
    <mergeCell ref="CN22:DV22"/>
    <mergeCell ref="DW22:EE22"/>
    <mergeCell ref="EF22:ER22"/>
    <mergeCell ref="ES22:FK22"/>
    <mergeCell ref="CJ23:CM23"/>
    <mergeCell ref="CN23:DV23"/>
    <mergeCell ref="DW23:EE23"/>
    <mergeCell ref="EF23:ER23"/>
    <mergeCell ref="ES23:FK23"/>
    <mergeCell ref="CJ24:CM24"/>
    <mergeCell ref="CN24:DV24"/>
    <mergeCell ref="DW24:EE24"/>
    <mergeCell ref="EF24:ER24"/>
    <mergeCell ref="ES24:FK24"/>
    <mergeCell ref="CJ25:CM25"/>
    <mergeCell ref="CN25:DV25"/>
    <mergeCell ref="DW25:EE25"/>
    <mergeCell ref="EF25:ER25"/>
    <mergeCell ref="ES25:FK25"/>
    <mergeCell ref="CJ26:CM26"/>
    <mergeCell ref="CN26:DV26"/>
    <mergeCell ref="DW26:EE26"/>
    <mergeCell ref="EF26:ER26"/>
    <mergeCell ref="ES26:FK26"/>
    <mergeCell ref="CJ27:CM27"/>
    <mergeCell ref="CN27:DV27"/>
    <mergeCell ref="DW27:EE27"/>
    <mergeCell ref="EF27:ER27"/>
    <mergeCell ref="ES27:FK27"/>
    <mergeCell ref="CJ29:FK29"/>
    <mergeCell ref="CJ31:CM31"/>
    <mergeCell ref="CN31:DR31"/>
    <mergeCell ref="DS31:EC31"/>
    <mergeCell ref="ED31:EM31"/>
    <mergeCell ref="EN31:EX31"/>
    <mergeCell ref="EY31:FK31"/>
    <mergeCell ref="CJ32:CM32"/>
    <mergeCell ref="CN32:DR32"/>
    <mergeCell ref="DS32:EC32"/>
    <mergeCell ref="ED32:EM32"/>
    <mergeCell ref="EN32:EX32"/>
    <mergeCell ref="EY32:FK32"/>
    <mergeCell ref="CJ33:CM33"/>
    <mergeCell ref="CN33:DR33"/>
    <mergeCell ref="DS33:EC33"/>
    <mergeCell ref="ED33:EM33"/>
    <mergeCell ref="EN33:EX33"/>
    <mergeCell ref="EY33:FK33"/>
    <mergeCell ref="CJ34:CM34"/>
    <mergeCell ref="CN34:DR34"/>
    <mergeCell ref="DS34:EC34"/>
    <mergeCell ref="ED34:EM34"/>
    <mergeCell ref="EN34:EX34"/>
    <mergeCell ref="EY34:FK34"/>
    <mergeCell ref="CJ35:CM35"/>
    <mergeCell ref="CN35:DR35"/>
    <mergeCell ref="DS35:EC35"/>
    <mergeCell ref="ED35:EM35"/>
    <mergeCell ref="EN35:EX35"/>
    <mergeCell ref="EY35:FK35"/>
    <mergeCell ref="CJ36:CM36"/>
    <mergeCell ref="CN36:DR36"/>
    <mergeCell ref="DS36:EC36"/>
    <mergeCell ref="ED36:EM36"/>
    <mergeCell ref="EN36:EX36"/>
    <mergeCell ref="EY36:FK36"/>
    <mergeCell ref="CJ37:CM37"/>
    <mergeCell ref="CN37:DR37"/>
    <mergeCell ref="DS37:EC37"/>
    <mergeCell ref="ED37:EM37"/>
    <mergeCell ref="EN37:EX37"/>
    <mergeCell ref="EY37:FK37"/>
    <mergeCell ref="CJ38:CM38"/>
    <mergeCell ref="CN38:DR38"/>
    <mergeCell ref="DS38:EC38"/>
    <mergeCell ref="ED38:EM38"/>
    <mergeCell ref="EN38:EX38"/>
    <mergeCell ref="EY38:FK38"/>
    <mergeCell ref="CJ39:CM39"/>
    <mergeCell ref="CN39:DR39"/>
    <mergeCell ref="DS39:EC39"/>
    <mergeCell ref="ED39:EM39"/>
    <mergeCell ref="EN39:EX39"/>
    <mergeCell ref="EY39:FK39"/>
    <mergeCell ref="CJ40:CM40"/>
    <mergeCell ref="CN40:DR40"/>
    <mergeCell ref="DS40:EC40"/>
    <mergeCell ref="ED40:EM40"/>
    <mergeCell ref="EN40:EX40"/>
    <mergeCell ref="EY40:FK40"/>
    <mergeCell ref="CJ42:FK42"/>
    <mergeCell ref="CJ44:CM44"/>
    <mergeCell ref="CN44:DZ44"/>
    <mergeCell ref="EA44:EL44"/>
    <mergeCell ref="EM44:EW44"/>
    <mergeCell ref="EX44:FK44"/>
    <mergeCell ref="CJ45:CM45"/>
    <mergeCell ref="CN45:DZ45"/>
    <mergeCell ref="EA45:EL45"/>
    <mergeCell ref="EM45:EW45"/>
    <mergeCell ref="EX45:FK45"/>
    <mergeCell ref="CJ46:CM46"/>
    <mergeCell ref="CN46:DZ46"/>
    <mergeCell ref="EA46:EL46"/>
    <mergeCell ref="EM46:EW46"/>
    <mergeCell ref="EX46:FK46"/>
    <mergeCell ref="CJ47:CM47"/>
    <mergeCell ref="CN47:DZ47"/>
    <mergeCell ref="EA47:EL47"/>
    <mergeCell ref="EM47:EW47"/>
    <mergeCell ref="EX47:FK47"/>
    <mergeCell ref="CJ48:CM48"/>
    <mergeCell ref="CN48:DZ48"/>
    <mergeCell ref="EA48:EL48"/>
    <mergeCell ref="EM48:EW48"/>
    <mergeCell ref="EX48:FK48"/>
    <mergeCell ref="CJ49:CM49"/>
    <mergeCell ref="CN49:DZ49"/>
    <mergeCell ref="EA49:EL49"/>
    <mergeCell ref="EM49:EW49"/>
    <mergeCell ref="EX49:FK49"/>
    <mergeCell ref="CJ50:CM50"/>
    <mergeCell ref="CN50:DZ50"/>
    <mergeCell ref="EA50:EL50"/>
    <mergeCell ref="EM50:EW50"/>
    <mergeCell ref="EX50:FK50"/>
  </mergeCell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landscape" paperSize="9" scale="68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46"/>
  <sheetViews>
    <sheetView tabSelected="1" zoomScalePageLayoutView="0" workbookViewId="0" topLeftCell="A1">
      <selection activeCell="AM14" sqref="AM14"/>
    </sheetView>
  </sheetViews>
  <sheetFormatPr defaultColWidth="1.12109375" defaultRowHeight="12.75"/>
  <cols>
    <col min="1" max="38" width="1.12109375" style="10" customWidth="1"/>
    <col min="39" max="39" width="17.625" style="10" customWidth="1"/>
    <col min="40" max="130" width="1.12109375" style="10" customWidth="1"/>
    <col min="131" max="131" width="4.875" style="10" customWidth="1"/>
    <col min="132" max="16384" width="1.12109375" style="10" customWidth="1"/>
  </cols>
  <sheetData>
    <row r="1" spans="1:173" ht="34.5" customHeight="1">
      <c r="A1" s="117" t="s">
        <v>157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O1" s="117" t="s">
        <v>209</v>
      </c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</row>
    <row r="2" spans="1:172" s="6" customFormat="1" ht="15.75">
      <c r="A2" s="44" t="s">
        <v>128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O2" s="44" t="s">
        <v>128</v>
      </c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</row>
    <row r="3" spans="1:172" s="9" customFormat="1" ht="9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</row>
    <row r="4" spans="1:172" ht="12.75">
      <c r="A4" s="40" t="s">
        <v>8</v>
      </c>
      <c r="B4" s="41"/>
      <c r="C4" s="41"/>
      <c r="D4" s="42"/>
      <c r="E4" s="40" t="s">
        <v>36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0" t="s">
        <v>129</v>
      </c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2"/>
      <c r="BD4" s="40" t="s">
        <v>41</v>
      </c>
      <c r="BE4" s="41"/>
      <c r="BF4" s="41"/>
      <c r="BG4" s="41"/>
      <c r="BH4" s="41"/>
      <c r="BI4" s="41"/>
      <c r="BJ4" s="41"/>
      <c r="BK4" s="41"/>
      <c r="BL4" s="41"/>
      <c r="BM4" s="42"/>
      <c r="BN4" s="40" t="s">
        <v>108</v>
      </c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2"/>
      <c r="CO4" s="40" t="s">
        <v>8</v>
      </c>
      <c r="CP4" s="41"/>
      <c r="CQ4" s="41"/>
      <c r="CR4" s="42"/>
      <c r="CS4" s="40" t="s">
        <v>36</v>
      </c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2"/>
      <c r="EB4" s="40" t="s">
        <v>129</v>
      </c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2"/>
      <c r="ER4" s="40" t="s">
        <v>41</v>
      </c>
      <c r="ES4" s="41"/>
      <c r="ET4" s="41"/>
      <c r="EU4" s="41"/>
      <c r="EV4" s="41"/>
      <c r="EW4" s="41"/>
      <c r="EX4" s="41"/>
      <c r="EY4" s="41"/>
      <c r="EZ4" s="41"/>
      <c r="FA4" s="42"/>
      <c r="FB4" s="40" t="s">
        <v>108</v>
      </c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2"/>
    </row>
    <row r="5" spans="1:172" ht="12.75">
      <c r="A5" s="37" t="s">
        <v>9</v>
      </c>
      <c r="B5" s="38"/>
      <c r="C5" s="38"/>
      <c r="D5" s="39"/>
      <c r="E5" s="37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9"/>
      <c r="AN5" s="37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9"/>
      <c r="BD5" s="37" t="s">
        <v>130</v>
      </c>
      <c r="BE5" s="38"/>
      <c r="BF5" s="38"/>
      <c r="BG5" s="38"/>
      <c r="BH5" s="38"/>
      <c r="BI5" s="38"/>
      <c r="BJ5" s="38"/>
      <c r="BK5" s="38"/>
      <c r="BL5" s="38"/>
      <c r="BM5" s="39"/>
      <c r="BN5" s="37" t="s">
        <v>151</v>
      </c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9"/>
      <c r="CO5" s="37" t="s">
        <v>9</v>
      </c>
      <c r="CP5" s="38"/>
      <c r="CQ5" s="38"/>
      <c r="CR5" s="39"/>
      <c r="CS5" s="37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9"/>
      <c r="EB5" s="37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9"/>
      <c r="ER5" s="37" t="s">
        <v>130</v>
      </c>
      <c r="ES5" s="38"/>
      <c r="ET5" s="38"/>
      <c r="EU5" s="38"/>
      <c r="EV5" s="38"/>
      <c r="EW5" s="38"/>
      <c r="EX5" s="38"/>
      <c r="EY5" s="38"/>
      <c r="EZ5" s="38"/>
      <c r="FA5" s="39"/>
      <c r="FB5" s="37" t="s">
        <v>151</v>
      </c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9"/>
    </row>
    <row r="6" spans="1:172" ht="12.75">
      <c r="A6" s="37"/>
      <c r="B6" s="38"/>
      <c r="C6" s="38"/>
      <c r="D6" s="39"/>
      <c r="E6" s="37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9"/>
      <c r="AN6" s="37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9"/>
      <c r="BD6" s="37" t="s">
        <v>131</v>
      </c>
      <c r="BE6" s="38"/>
      <c r="BF6" s="38"/>
      <c r="BG6" s="38"/>
      <c r="BH6" s="38"/>
      <c r="BI6" s="38"/>
      <c r="BJ6" s="38"/>
      <c r="BK6" s="38"/>
      <c r="BL6" s="38"/>
      <c r="BM6" s="39"/>
      <c r="BN6" s="37" t="s">
        <v>40</v>
      </c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9"/>
      <c r="CO6" s="37"/>
      <c r="CP6" s="38"/>
      <c r="CQ6" s="38"/>
      <c r="CR6" s="39"/>
      <c r="CS6" s="37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9"/>
      <c r="EB6" s="37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9"/>
      <c r="ER6" s="37" t="s">
        <v>131</v>
      </c>
      <c r="ES6" s="38"/>
      <c r="ET6" s="38"/>
      <c r="EU6" s="38"/>
      <c r="EV6" s="38"/>
      <c r="EW6" s="38"/>
      <c r="EX6" s="38"/>
      <c r="EY6" s="38"/>
      <c r="EZ6" s="38"/>
      <c r="FA6" s="39"/>
      <c r="FB6" s="37" t="s">
        <v>40</v>
      </c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9"/>
    </row>
    <row r="7" spans="1:172" ht="12.75">
      <c r="A7" s="28">
        <v>1</v>
      </c>
      <c r="B7" s="29"/>
      <c r="C7" s="29"/>
      <c r="D7" s="30"/>
      <c r="E7" s="28">
        <v>2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30"/>
      <c r="AN7" s="28">
        <v>3</v>
      </c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30"/>
      <c r="BD7" s="28">
        <v>4</v>
      </c>
      <c r="BE7" s="29"/>
      <c r="BF7" s="29"/>
      <c r="BG7" s="29"/>
      <c r="BH7" s="29"/>
      <c r="BI7" s="29"/>
      <c r="BJ7" s="29"/>
      <c r="BK7" s="29"/>
      <c r="BL7" s="29"/>
      <c r="BM7" s="30"/>
      <c r="BN7" s="28">
        <v>5</v>
      </c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30"/>
      <c r="CO7" s="28">
        <v>1</v>
      </c>
      <c r="CP7" s="29"/>
      <c r="CQ7" s="29"/>
      <c r="CR7" s="30"/>
      <c r="CS7" s="28">
        <v>2</v>
      </c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30"/>
      <c r="EB7" s="28">
        <v>3</v>
      </c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30"/>
      <c r="ER7" s="28">
        <v>4</v>
      </c>
      <c r="ES7" s="29"/>
      <c r="ET7" s="29"/>
      <c r="EU7" s="29"/>
      <c r="EV7" s="29"/>
      <c r="EW7" s="29"/>
      <c r="EX7" s="29"/>
      <c r="EY7" s="29"/>
      <c r="EZ7" s="29"/>
      <c r="FA7" s="30"/>
      <c r="FB7" s="28">
        <v>5</v>
      </c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30"/>
    </row>
    <row r="8" spans="1:172" ht="12.75">
      <c r="A8" s="25">
        <v>1</v>
      </c>
      <c r="B8" s="26"/>
      <c r="C8" s="26"/>
      <c r="D8" s="27"/>
      <c r="E8" s="62" t="s">
        <v>167</v>
      </c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4"/>
      <c r="AN8" s="34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6"/>
      <c r="BD8" s="19"/>
      <c r="BE8" s="20"/>
      <c r="BF8" s="20"/>
      <c r="BG8" s="20"/>
      <c r="BH8" s="20"/>
      <c r="BI8" s="20"/>
      <c r="BJ8" s="20"/>
      <c r="BK8" s="20"/>
      <c r="BL8" s="20"/>
      <c r="BM8" s="21"/>
      <c r="BN8" s="96">
        <v>0</v>
      </c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8"/>
      <c r="CO8" s="25">
        <v>1</v>
      </c>
      <c r="CP8" s="26"/>
      <c r="CQ8" s="26"/>
      <c r="CR8" s="27"/>
      <c r="CS8" s="62" t="s">
        <v>182</v>
      </c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4"/>
      <c r="EB8" s="34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6"/>
      <c r="ER8" s="19"/>
      <c r="ES8" s="20"/>
      <c r="ET8" s="20"/>
      <c r="EU8" s="20"/>
      <c r="EV8" s="20"/>
      <c r="EW8" s="20"/>
      <c r="EX8" s="20"/>
      <c r="EY8" s="20"/>
      <c r="EZ8" s="20"/>
      <c r="FA8" s="21"/>
      <c r="FB8" s="96">
        <v>0</v>
      </c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8"/>
    </row>
    <row r="9" spans="1:172" ht="12.75">
      <c r="A9" s="25">
        <v>2</v>
      </c>
      <c r="B9" s="26"/>
      <c r="C9" s="26"/>
      <c r="D9" s="27"/>
      <c r="E9" s="62" t="s">
        <v>180</v>
      </c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4"/>
      <c r="AN9" s="34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6"/>
      <c r="BD9" s="19"/>
      <c r="BE9" s="20"/>
      <c r="BF9" s="20"/>
      <c r="BG9" s="20"/>
      <c r="BH9" s="20"/>
      <c r="BI9" s="20"/>
      <c r="BJ9" s="20"/>
      <c r="BK9" s="20"/>
      <c r="BL9" s="20"/>
      <c r="BM9" s="21"/>
      <c r="BN9" s="96">
        <v>0</v>
      </c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8"/>
      <c r="CO9" s="25">
        <v>2</v>
      </c>
      <c r="CP9" s="26"/>
      <c r="CQ9" s="26"/>
      <c r="CR9" s="27"/>
      <c r="CS9" s="62" t="s">
        <v>183</v>
      </c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4"/>
      <c r="EB9" s="34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6"/>
      <c r="ER9" s="19"/>
      <c r="ES9" s="20"/>
      <c r="ET9" s="20"/>
      <c r="EU9" s="20"/>
      <c r="EV9" s="20"/>
      <c r="EW9" s="20"/>
      <c r="EX9" s="20"/>
      <c r="EY9" s="20"/>
      <c r="EZ9" s="20"/>
      <c r="FA9" s="21"/>
      <c r="FB9" s="96">
        <v>0</v>
      </c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8"/>
    </row>
    <row r="10" spans="1:172" ht="12.75">
      <c r="A10" s="25">
        <v>3</v>
      </c>
      <c r="B10" s="26"/>
      <c r="C10" s="26"/>
      <c r="D10" s="27"/>
      <c r="E10" s="62" t="s">
        <v>168</v>
      </c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4"/>
      <c r="AN10" s="34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6"/>
      <c r="BD10" s="19"/>
      <c r="BE10" s="20"/>
      <c r="BF10" s="20"/>
      <c r="BG10" s="20"/>
      <c r="BH10" s="20"/>
      <c r="BI10" s="20"/>
      <c r="BJ10" s="20"/>
      <c r="BK10" s="20"/>
      <c r="BL10" s="20"/>
      <c r="BM10" s="21"/>
      <c r="BN10" s="96">
        <v>0</v>
      </c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8"/>
      <c r="CO10" s="25">
        <v>3</v>
      </c>
      <c r="CP10" s="26"/>
      <c r="CQ10" s="26"/>
      <c r="CR10" s="27"/>
      <c r="CS10" s="62" t="s">
        <v>198</v>
      </c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4"/>
      <c r="EB10" s="34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6"/>
      <c r="ER10" s="19"/>
      <c r="ES10" s="20"/>
      <c r="ET10" s="20"/>
      <c r="EU10" s="20"/>
      <c r="EV10" s="20"/>
      <c r="EW10" s="20"/>
      <c r="EX10" s="20"/>
      <c r="EY10" s="20"/>
      <c r="EZ10" s="20"/>
      <c r="FA10" s="21"/>
      <c r="FB10" s="96">
        <v>0</v>
      </c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8"/>
    </row>
    <row r="11" spans="1:172" ht="12.75">
      <c r="A11" s="25">
        <v>4</v>
      </c>
      <c r="B11" s="26"/>
      <c r="C11" s="26"/>
      <c r="D11" s="27"/>
      <c r="E11" s="62" t="s">
        <v>184</v>
      </c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4"/>
      <c r="AN11" s="34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6"/>
      <c r="BD11" s="19"/>
      <c r="BE11" s="20"/>
      <c r="BF11" s="20"/>
      <c r="BG11" s="20"/>
      <c r="BH11" s="20"/>
      <c r="BI11" s="20"/>
      <c r="BJ11" s="20"/>
      <c r="BK11" s="20"/>
      <c r="BL11" s="20"/>
      <c r="BM11" s="21"/>
      <c r="BN11" s="96">
        <v>0</v>
      </c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8"/>
      <c r="CO11" s="25"/>
      <c r="CP11" s="26"/>
      <c r="CQ11" s="26"/>
      <c r="CR11" s="27"/>
      <c r="CS11" s="62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4"/>
      <c r="EB11" s="34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6"/>
      <c r="ER11" s="19"/>
      <c r="ES11" s="20"/>
      <c r="ET11" s="20"/>
      <c r="EU11" s="20"/>
      <c r="EV11" s="20"/>
      <c r="EW11" s="20"/>
      <c r="EX11" s="20"/>
      <c r="EY11" s="20"/>
      <c r="EZ11" s="20"/>
      <c r="FA11" s="21"/>
      <c r="FB11" s="96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8"/>
    </row>
    <row r="12" spans="1:172" ht="12.75">
      <c r="A12" s="25">
        <v>5</v>
      </c>
      <c r="B12" s="26"/>
      <c r="C12" s="26"/>
      <c r="D12" s="27"/>
      <c r="E12" s="62" t="s">
        <v>181</v>
      </c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4"/>
      <c r="AN12" s="34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6"/>
      <c r="BD12" s="19"/>
      <c r="BE12" s="20"/>
      <c r="BF12" s="20"/>
      <c r="BG12" s="20"/>
      <c r="BH12" s="20"/>
      <c r="BI12" s="20"/>
      <c r="BJ12" s="20"/>
      <c r="BK12" s="20"/>
      <c r="BL12" s="20"/>
      <c r="BM12" s="21"/>
      <c r="BN12" s="96">
        <v>0</v>
      </c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8"/>
      <c r="CO12" s="25"/>
      <c r="CP12" s="26"/>
      <c r="CQ12" s="26"/>
      <c r="CR12" s="27"/>
      <c r="CS12" s="62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4"/>
      <c r="EB12" s="34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6"/>
      <c r="ER12" s="19"/>
      <c r="ES12" s="20"/>
      <c r="ET12" s="20"/>
      <c r="EU12" s="20"/>
      <c r="EV12" s="20"/>
      <c r="EW12" s="20"/>
      <c r="EX12" s="20"/>
      <c r="EY12" s="20"/>
      <c r="EZ12" s="20"/>
      <c r="FA12" s="21"/>
      <c r="FB12" s="96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8"/>
    </row>
    <row r="13" spans="1:172" ht="12.75">
      <c r="A13" s="62"/>
      <c r="B13" s="63"/>
      <c r="C13" s="63"/>
      <c r="D13" s="64"/>
      <c r="E13" s="19" t="s">
        <v>33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1"/>
      <c r="AN13" s="25" t="s">
        <v>34</v>
      </c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7"/>
      <c r="BD13" s="22" t="s">
        <v>34</v>
      </c>
      <c r="BE13" s="23"/>
      <c r="BF13" s="23"/>
      <c r="BG13" s="23"/>
      <c r="BH13" s="23"/>
      <c r="BI13" s="23"/>
      <c r="BJ13" s="23"/>
      <c r="BK13" s="23"/>
      <c r="BL13" s="23"/>
      <c r="BM13" s="24"/>
      <c r="BN13" s="96">
        <f>SUM(BN8:BN12)</f>
        <v>0</v>
      </c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8"/>
      <c r="CO13" s="62"/>
      <c r="CP13" s="63"/>
      <c r="CQ13" s="63"/>
      <c r="CR13" s="64"/>
      <c r="CS13" s="19" t="s">
        <v>33</v>
      </c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1"/>
      <c r="EB13" s="25" t="s">
        <v>34</v>
      </c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7"/>
      <c r="ER13" s="22" t="s">
        <v>34</v>
      </c>
      <c r="ES13" s="23"/>
      <c r="ET13" s="23"/>
      <c r="EU13" s="23"/>
      <c r="EV13" s="23"/>
      <c r="EW13" s="23"/>
      <c r="EX13" s="23"/>
      <c r="EY13" s="23"/>
      <c r="EZ13" s="23"/>
      <c r="FA13" s="24"/>
      <c r="FB13" s="96">
        <f>SUM(FB8:FB12)</f>
        <v>0</v>
      </c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8"/>
    </row>
    <row r="14" s="1" customFormat="1" ht="15.75"/>
    <row r="15" spans="1:172" s="6" customFormat="1" ht="15.75">
      <c r="A15" s="44" t="s">
        <v>132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O15" s="44" t="s">
        <v>132</v>
      </c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</row>
    <row r="16" spans="1:172" s="9" customFormat="1" ht="9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</row>
    <row r="17" spans="1:172" ht="12.75">
      <c r="A17" s="40" t="s">
        <v>8</v>
      </c>
      <c r="B17" s="41"/>
      <c r="C17" s="41"/>
      <c r="D17" s="42"/>
      <c r="E17" s="40" t="s">
        <v>36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2"/>
      <c r="BD17" s="40" t="s">
        <v>41</v>
      </c>
      <c r="BE17" s="41"/>
      <c r="BF17" s="41"/>
      <c r="BG17" s="41"/>
      <c r="BH17" s="41"/>
      <c r="BI17" s="41"/>
      <c r="BJ17" s="41"/>
      <c r="BK17" s="41"/>
      <c r="BL17" s="41"/>
      <c r="BM17" s="42"/>
      <c r="BN17" s="40" t="s">
        <v>108</v>
      </c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2"/>
      <c r="CO17" s="40" t="s">
        <v>8</v>
      </c>
      <c r="CP17" s="41"/>
      <c r="CQ17" s="41"/>
      <c r="CR17" s="42"/>
      <c r="CS17" s="40" t="s">
        <v>36</v>
      </c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2"/>
      <c r="ER17" s="40" t="s">
        <v>41</v>
      </c>
      <c r="ES17" s="41"/>
      <c r="ET17" s="41"/>
      <c r="EU17" s="41"/>
      <c r="EV17" s="41"/>
      <c r="EW17" s="41"/>
      <c r="EX17" s="41"/>
      <c r="EY17" s="41"/>
      <c r="EZ17" s="41"/>
      <c r="FA17" s="42"/>
      <c r="FB17" s="40" t="s">
        <v>108</v>
      </c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2"/>
    </row>
    <row r="18" spans="1:172" ht="12.75">
      <c r="A18" s="37" t="s">
        <v>9</v>
      </c>
      <c r="B18" s="38"/>
      <c r="C18" s="38"/>
      <c r="D18" s="39"/>
      <c r="E18" s="37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9"/>
      <c r="BD18" s="37" t="s">
        <v>133</v>
      </c>
      <c r="BE18" s="38"/>
      <c r="BF18" s="38"/>
      <c r="BG18" s="38"/>
      <c r="BH18" s="38"/>
      <c r="BI18" s="38"/>
      <c r="BJ18" s="38"/>
      <c r="BK18" s="38"/>
      <c r="BL18" s="38"/>
      <c r="BM18" s="39"/>
      <c r="BN18" s="37" t="s">
        <v>134</v>
      </c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9"/>
      <c r="CO18" s="37" t="s">
        <v>9</v>
      </c>
      <c r="CP18" s="38"/>
      <c r="CQ18" s="38"/>
      <c r="CR18" s="39"/>
      <c r="CS18" s="37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9"/>
      <c r="ER18" s="37" t="s">
        <v>133</v>
      </c>
      <c r="ES18" s="38"/>
      <c r="ET18" s="38"/>
      <c r="EU18" s="38"/>
      <c r="EV18" s="38"/>
      <c r="EW18" s="38"/>
      <c r="EX18" s="38"/>
      <c r="EY18" s="38"/>
      <c r="EZ18" s="38"/>
      <c r="FA18" s="39"/>
      <c r="FB18" s="37" t="s">
        <v>134</v>
      </c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9"/>
    </row>
    <row r="19" spans="1:172" ht="12.75">
      <c r="A19" s="37"/>
      <c r="B19" s="38"/>
      <c r="C19" s="38"/>
      <c r="D19" s="39"/>
      <c r="E19" s="58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60"/>
      <c r="BD19" s="37"/>
      <c r="BE19" s="38"/>
      <c r="BF19" s="38"/>
      <c r="BG19" s="38"/>
      <c r="BH19" s="38"/>
      <c r="BI19" s="38"/>
      <c r="BJ19" s="38"/>
      <c r="BK19" s="38"/>
      <c r="BL19" s="38"/>
      <c r="BM19" s="39"/>
      <c r="BN19" s="37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9"/>
      <c r="CO19" s="37"/>
      <c r="CP19" s="38"/>
      <c r="CQ19" s="38"/>
      <c r="CR19" s="39"/>
      <c r="CS19" s="58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60"/>
      <c r="ER19" s="37"/>
      <c r="ES19" s="38"/>
      <c r="ET19" s="38"/>
      <c r="EU19" s="38"/>
      <c r="EV19" s="38"/>
      <c r="EW19" s="38"/>
      <c r="EX19" s="38"/>
      <c r="EY19" s="38"/>
      <c r="EZ19" s="38"/>
      <c r="FA19" s="39"/>
      <c r="FB19" s="37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9"/>
    </row>
    <row r="20" spans="1:172" ht="12.75">
      <c r="A20" s="28">
        <v>1</v>
      </c>
      <c r="B20" s="29"/>
      <c r="C20" s="29"/>
      <c r="D20" s="30"/>
      <c r="E20" s="28">
        <v>2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30"/>
      <c r="BD20" s="28">
        <v>3</v>
      </c>
      <c r="BE20" s="29"/>
      <c r="BF20" s="29"/>
      <c r="BG20" s="29"/>
      <c r="BH20" s="29"/>
      <c r="BI20" s="29"/>
      <c r="BJ20" s="29"/>
      <c r="BK20" s="29"/>
      <c r="BL20" s="29"/>
      <c r="BM20" s="30"/>
      <c r="BN20" s="28">
        <v>4</v>
      </c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30"/>
      <c r="CO20" s="28">
        <v>1</v>
      </c>
      <c r="CP20" s="29"/>
      <c r="CQ20" s="29"/>
      <c r="CR20" s="30"/>
      <c r="CS20" s="28">
        <v>2</v>
      </c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30"/>
      <c r="ER20" s="28">
        <v>3</v>
      </c>
      <c r="ES20" s="29"/>
      <c r="ET20" s="29"/>
      <c r="EU20" s="29"/>
      <c r="EV20" s="29"/>
      <c r="EW20" s="29"/>
      <c r="EX20" s="29"/>
      <c r="EY20" s="29"/>
      <c r="EZ20" s="29"/>
      <c r="FA20" s="30"/>
      <c r="FB20" s="28">
        <v>4</v>
      </c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30"/>
    </row>
    <row r="21" spans="1:172" ht="12.75">
      <c r="A21" s="25">
        <v>1</v>
      </c>
      <c r="B21" s="26"/>
      <c r="C21" s="26"/>
      <c r="D21" s="27"/>
      <c r="E21" s="31" t="s">
        <v>185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3"/>
      <c r="BD21" s="19">
        <v>1</v>
      </c>
      <c r="BE21" s="20"/>
      <c r="BF21" s="20"/>
      <c r="BG21" s="20"/>
      <c r="BH21" s="20"/>
      <c r="BI21" s="20"/>
      <c r="BJ21" s="20"/>
      <c r="BK21" s="20"/>
      <c r="BL21" s="20"/>
      <c r="BM21" s="21"/>
      <c r="BN21" s="96">
        <v>0</v>
      </c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8"/>
      <c r="CO21" s="25">
        <v>1</v>
      </c>
      <c r="CP21" s="26"/>
      <c r="CQ21" s="26"/>
      <c r="CR21" s="27"/>
      <c r="CS21" s="31" t="s">
        <v>172</v>
      </c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3"/>
      <c r="ER21" s="19"/>
      <c r="ES21" s="20"/>
      <c r="ET21" s="20"/>
      <c r="EU21" s="20"/>
      <c r="EV21" s="20"/>
      <c r="EW21" s="20"/>
      <c r="EX21" s="20"/>
      <c r="EY21" s="20"/>
      <c r="EZ21" s="20"/>
      <c r="FA21" s="21"/>
      <c r="FB21" s="96">
        <v>0</v>
      </c>
      <c r="FC21" s="9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8"/>
    </row>
    <row r="22" spans="1:172" ht="12.75">
      <c r="A22" s="25">
        <v>2</v>
      </c>
      <c r="B22" s="26"/>
      <c r="C22" s="26"/>
      <c r="D22" s="27"/>
      <c r="E22" s="31" t="s">
        <v>186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3"/>
      <c r="BD22" s="19">
        <v>1</v>
      </c>
      <c r="BE22" s="20"/>
      <c r="BF22" s="20"/>
      <c r="BG22" s="20"/>
      <c r="BH22" s="20"/>
      <c r="BI22" s="20"/>
      <c r="BJ22" s="20"/>
      <c r="BK22" s="20"/>
      <c r="BL22" s="20"/>
      <c r="BM22" s="21"/>
      <c r="BN22" s="96">
        <v>0</v>
      </c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8"/>
      <c r="CO22" s="25">
        <v>2</v>
      </c>
      <c r="CP22" s="26"/>
      <c r="CQ22" s="26"/>
      <c r="CR22" s="27"/>
      <c r="CS22" s="31" t="s">
        <v>187</v>
      </c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3"/>
      <c r="ER22" s="19"/>
      <c r="ES22" s="20"/>
      <c r="ET22" s="20"/>
      <c r="EU22" s="20"/>
      <c r="EV22" s="20"/>
      <c r="EW22" s="20"/>
      <c r="EX22" s="20"/>
      <c r="EY22" s="20"/>
      <c r="EZ22" s="20"/>
      <c r="FA22" s="21"/>
      <c r="FB22" s="96">
        <v>0</v>
      </c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8"/>
    </row>
    <row r="23" spans="1:172" ht="12.75">
      <c r="A23" s="25">
        <v>3</v>
      </c>
      <c r="B23" s="26"/>
      <c r="C23" s="26"/>
      <c r="D23" s="27"/>
      <c r="E23" s="31" t="s">
        <v>187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3"/>
      <c r="BD23" s="19"/>
      <c r="BE23" s="20"/>
      <c r="BF23" s="20"/>
      <c r="BG23" s="20"/>
      <c r="BH23" s="20"/>
      <c r="BI23" s="20"/>
      <c r="BJ23" s="20"/>
      <c r="BK23" s="20"/>
      <c r="BL23" s="20"/>
      <c r="BM23" s="21"/>
      <c r="BN23" s="96">
        <v>0</v>
      </c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8"/>
      <c r="CO23" s="25">
        <v>3</v>
      </c>
      <c r="CP23" s="26"/>
      <c r="CQ23" s="26"/>
      <c r="CR23" s="27"/>
      <c r="CS23" s="31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3"/>
      <c r="ER23" s="19"/>
      <c r="ES23" s="20"/>
      <c r="ET23" s="20"/>
      <c r="EU23" s="20"/>
      <c r="EV23" s="20"/>
      <c r="EW23" s="20"/>
      <c r="EX23" s="20"/>
      <c r="EY23" s="20"/>
      <c r="EZ23" s="20"/>
      <c r="FA23" s="21"/>
      <c r="FB23" s="96"/>
      <c r="FC23" s="97"/>
      <c r="FD23" s="97"/>
      <c r="FE23" s="97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8"/>
    </row>
    <row r="24" spans="1:172" ht="12.75">
      <c r="A24" s="25">
        <v>4</v>
      </c>
      <c r="B24" s="26"/>
      <c r="C24" s="26"/>
      <c r="D24" s="27"/>
      <c r="E24" s="31" t="s">
        <v>170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3"/>
      <c r="BD24" s="19"/>
      <c r="BE24" s="20"/>
      <c r="BF24" s="20"/>
      <c r="BG24" s="20"/>
      <c r="BH24" s="20"/>
      <c r="BI24" s="20"/>
      <c r="BJ24" s="20"/>
      <c r="BK24" s="20"/>
      <c r="BL24" s="20"/>
      <c r="BM24" s="21"/>
      <c r="BN24" s="96">
        <v>0</v>
      </c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8"/>
      <c r="CO24" s="25">
        <v>4</v>
      </c>
      <c r="CP24" s="26"/>
      <c r="CQ24" s="26"/>
      <c r="CR24" s="27"/>
      <c r="CS24" s="31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3"/>
      <c r="ER24" s="19"/>
      <c r="ES24" s="20"/>
      <c r="ET24" s="20"/>
      <c r="EU24" s="20"/>
      <c r="EV24" s="20"/>
      <c r="EW24" s="20"/>
      <c r="EX24" s="20"/>
      <c r="EY24" s="20"/>
      <c r="EZ24" s="20"/>
      <c r="FA24" s="21"/>
      <c r="FB24" s="96"/>
      <c r="FC24" s="9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8"/>
    </row>
    <row r="25" spans="1:172" ht="12.75">
      <c r="A25" s="62"/>
      <c r="B25" s="63"/>
      <c r="C25" s="63"/>
      <c r="D25" s="64"/>
      <c r="E25" s="31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3"/>
      <c r="BD25" s="19"/>
      <c r="BE25" s="20"/>
      <c r="BF25" s="20"/>
      <c r="BG25" s="20"/>
      <c r="BH25" s="20"/>
      <c r="BI25" s="20"/>
      <c r="BJ25" s="20"/>
      <c r="BK25" s="20"/>
      <c r="BL25" s="20"/>
      <c r="BM25" s="21"/>
      <c r="BN25" s="96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8"/>
      <c r="CO25" s="25">
        <v>5</v>
      </c>
      <c r="CP25" s="26"/>
      <c r="CQ25" s="26"/>
      <c r="CR25" s="27"/>
      <c r="CS25" s="31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3"/>
      <c r="ER25" s="19"/>
      <c r="ES25" s="20"/>
      <c r="ET25" s="20"/>
      <c r="EU25" s="20"/>
      <c r="EV25" s="20"/>
      <c r="EW25" s="20"/>
      <c r="EX25" s="20"/>
      <c r="EY25" s="20"/>
      <c r="EZ25" s="20"/>
      <c r="FA25" s="21"/>
      <c r="FB25" s="96"/>
      <c r="FC25" s="97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8"/>
    </row>
    <row r="26" spans="1:172" ht="12.75">
      <c r="A26" s="62"/>
      <c r="B26" s="63"/>
      <c r="C26" s="63"/>
      <c r="D26" s="64"/>
      <c r="E26" s="31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3"/>
      <c r="BD26" s="19"/>
      <c r="BE26" s="20"/>
      <c r="BF26" s="20"/>
      <c r="BG26" s="20"/>
      <c r="BH26" s="20"/>
      <c r="BI26" s="20"/>
      <c r="BJ26" s="20"/>
      <c r="BK26" s="20"/>
      <c r="BL26" s="20"/>
      <c r="BM26" s="21"/>
      <c r="BN26" s="34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6"/>
      <c r="CO26" s="25">
        <v>6</v>
      </c>
      <c r="CP26" s="26"/>
      <c r="CQ26" s="26"/>
      <c r="CR26" s="27"/>
      <c r="CS26" s="31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3"/>
      <c r="ER26" s="19"/>
      <c r="ES26" s="20"/>
      <c r="ET26" s="20"/>
      <c r="EU26" s="20"/>
      <c r="EV26" s="20"/>
      <c r="EW26" s="20"/>
      <c r="EX26" s="20"/>
      <c r="EY26" s="20"/>
      <c r="EZ26" s="20"/>
      <c r="FA26" s="21"/>
      <c r="FB26" s="34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6"/>
    </row>
    <row r="27" spans="1:172" ht="12.75">
      <c r="A27" s="62"/>
      <c r="B27" s="63"/>
      <c r="C27" s="63"/>
      <c r="D27" s="64"/>
      <c r="E27" s="19" t="s">
        <v>33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1"/>
      <c r="BD27" s="22" t="s">
        <v>34</v>
      </c>
      <c r="BE27" s="23"/>
      <c r="BF27" s="23"/>
      <c r="BG27" s="23"/>
      <c r="BH27" s="23"/>
      <c r="BI27" s="23"/>
      <c r="BJ27" s="23"/>
      <c r="BK27" s="23"/>
      <c r="BL27" s="23"/>
      <c r="BM27" s="24"/>
      <c r="BN27" s="96">
        <f>SUM(BN21:BN26)</f>
        <v>0</v>
      </c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6"/>
      <c r="CO27" s="62"/>
      <c r="CP27" s="63"/>
      <c r="CQ27" s="63"/>
      <c r="CR27" s="64"/>
      <c r="CS27" s="19" t="s">
        <v>33</v>
      </c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1"/>
      <c r="ER27" s="22" t="s">
        <v>34</v>
      </c>
      <c r="ES27" s="23"/>
      <c r="ET27" s="23"/>
      <c r="EU27" s="23"/>
      <c r="EV27" s="23"/>
      <c r="EW27" s="23"/>
      <c r="EX27" s="23"/>
      <c r="EY27" s="23"/>
      <c r="EZ27" s="23"/>
      <c r="FA27" s="24"/>
      <c r="FB27" s="96">
        <f>SUM(FB21:FP26)</f>
        <v>0</v>
      </c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6"/>
    </row>
    <row r="28" s="1" customFormat="1" ht="15.75"/>
    <row r="29" spans="1:172" s="6" customFormat="1" ht="15.75">
      <c r="A29" s="44" t="s">
        <v>136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O29" s="44" t="s">
        <v>136</v>
      </c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</row>
    <row r="30" spans="1:172" s="6" customFormat="1" ht="15.75">
      <c r="A30" s="44" t="s">
        <v>135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O30" s="44" t="s">
        <v>135</v>
      </c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</row>
    <row r="31" spans="1:172" s="9" customFormat="1" ht="9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</row>
    <row r="32" spans="1:172" ht="12.75">
      <c r="A32" s="40" t="s">
        <v>8</v>
      </c>
      <c r="B32" s="41"/>
      <c r="C32" s="41"/>
      <c r="D32" s="42"/>
      <c r="E32" s="40" t="s">
        <v>36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2"/>
      <c r="AS32" s="40" t="s">
        <v>41</v>
      </c>
      <c r="AT32" s="41"/>
      <c r="AU32" s="41"/>
      <c r="AV32" s="41"/>
      <c r="AW32" s="41"/>
      <c r="AX32" s="41"/>
      <c r="AY32" s="41"/>
      <c r="AZ32" s="41"/>
      <c r="BA32" s="41"/>
      <c r="BB32" s="42"/>
      <c r="BC32" s="40" t="s">
        <v>137</v>
      </c>
      <c r="BD32" s="41"/>
      <c r="BE32" s="41"/>
      <c r="BF32" s="41"/>
      <c r="BG32" s="41"/>
      <c r="BH32" s="41"/>
      <c r="BI32" s="41"/>
      <c r="BJ32" s="41"/>
      <c r="BK32" s="41"/>
      <c r="BL32" s="41"/>
      <c r="BM32" s="42"/>
      <c r="BN32" s="40" t="s">
        <v>45</v>
      </c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2"/>
      <c r="CO32" s="40" t="s">
        <v>8</v>
      </c>
      <c r="CP32" s="41"/>
      <c r="CQ32" s="41"/>
      <c r="CR32" s="42"/>
      <c r="CS32" s="40" t="s">
        <v>36</v>
      </c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2"/>
      <c r="EG32" s="40" t="s">
        <v>41</v>
      </c>
      <c r="EH32" s="41"/>
      <c r="EI32" s="41"/>
      <c r="EJ32" s="41"/>
      <c r="EK32" s="41"/>
      <c r="EL32" s="41"/>
      <c r="EM32" s="41"/>
      <c r="EN32" s="41"/>
      <c r="EO32" s="41"/>
      <c r="EP32" s="42"/>
      <c r="EQ32" s="40" t="s">
        <v>137</v>
      </c>
      <c r="ER32" s="41"/>
      <c r="ES32" s="41"/>
      <c r="ET32" s="41"/>
      <c r="EU32" s="41"/>
      <c r="EV32" s="41"/>
      <c r="EW32" s="41"/>
      <c r="EX32" s="41"/>
      <c r="EY32" s="41"/>
      <c r="EZ32" s="41"/>
      <c r="FA32" s="42"/>
      <c r="FB32" s="40" t="s">
        <v>45</v>
      </c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2"/>
    </row>
    <row r="33" spans="1:172" ht="12.75">
      <c r="A33" s="37" t="s">
        <v>9</v>
      </c>
      <c r="B33" s="38"/>
      <c r="C33" s="38"/>
      <c r="D33" s="39"/>
      <c r="E33" s="37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9"/>
      <c r="AS33" s="37"/>
      <c r="AT33" s="38"/>
      <c r="AU33" s="38"/>
      <c r="AV33" s="38"/>
      <c r="AW33" s="38"/>
      <c r="AX33" s="38"/>
      <c r="AY33" s="38"/>
      <c r="AZ33" s="38"/>
      <c r="BA33" s="38"/>
      <c r="BB33" s="39"/>
      <c r="BC33" s="37" t="s">
        <v>138</v>
      </c>
      <c r="BD33" s="38"/>
      <c r="BE33" s="38"/>
      <c r="BF33" s="38"/>
      <c r="BG33" s="38"/>
      <c r="BH33" s="38"/>
      <c r="BI33" s="38"/>
      <c r="BJ33" s="38"/>
      <c r="BK33" s="38"/>
      <c r="BL33" s="38"/>
      <c r="BM33" s="39"/>
      <c r="BN33" s="37" t="s">
        <v>152</v>
      </c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9"/>
      <c r="CO33" s="37" t="s">
        <v>9</v>
      </c>
      <c r="CP33" s="38"/>
      <c r="CQ33" s="38"/>
      <c r="CR33" s="39"/>
      <c r="CS33" s="37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9"/>
      <c r="EG33" s="37"/>
      <c r="EH33" s="38"/>
      <c r="EI33" s="38"/>
      <c r="EJ33" s="38"/>
      <c r="EK33" s="38"/>
      <c r="EL33" s="38"/>
      <c r="EM33" s="38"/>
      <c r="EN33" s="38"/>
      <c r="EO33" s="38"/>
      <c r="EP33" s="39"/>
      <c r="EQ33" s="37" t="s">
        <v>138</v>
      </c>
      <c r="ER33" s="38"/>
      <c r="ES33" s="38"/>
      <c r="ET33" s="38"/>
      <c r="EU33" s="38"/>
      <c r="EV33" s="38"/>
      <c r="EW33" s="38"/>
      <c r="EX33" s="38"/>
      <c r="EY33" s="38"/>
      <c r="EZ33" s="38"/>
      <c r="FA33" s="39"/>
      <c r="FB33" s="37" t="s">
        <v>152</v>
      </c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9"/>
    </row>
    <row r="34" spans="1:172" ht="12.75">
      <c r="A34" s="37"/>
      <c r="B34" s="38"/>
      <c r="C34" s="38"/>
      <c r="D34" s="39"/>
      <c r="E34" s="37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9"/>
      <c r="AS34" s="37"/>
      <c r="AT34" s="38"/>
      <c r="AU34" s="38"/>
      <c r="AV34" s="38"/>
      <c r="AW34" s="38"/>
      <c r="AX34" s="38"/>
      <c r="AY34" s="38"/>
      <c r="AZ34" s="38"/>
      <c r="BA34" s="38"/>
      <c r="BB34" s="39"/>
      <c r="BC34" s="37" t="s">
        <v>40</v>
      </c>
      <c r="BD34" s="38"/>
      <c r="BE34" s="38"/>
      <c r="BF34" s="38"/>
      <c r="BG34" s="38"/>
      <c r="BH34" s="38"/>
      <c r="BI34" s="38"/>
      <c r="BJ34" s="38"/>
      <c r="BK34" s="38"/>
      <c r="BL34" s="38"/>
      <c r="BM34" s="39"/>
      <c r="BN34" s="37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9"/>
      <c r="CO34" s="37"/>
      <c r="CP34" s="38"/>
      <c r="CQ34" s="38"/>
      <c r="CR34" s="39"/>
      <c r="CS34" s="37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9"/>
      <c r="EG34" s="37"/>
      <c r="EH34" s="38"/>
      <c r="EI34" s="38"/>
      <c r="EJ34" s="38"/>
      <c r="EK34" s="38"/>
      <c r="EL34" s="38"/>
      <c r="EM34" s="38"/>
      <c r="EN34" s="38"/>
      <c r="EO34" s="38"/>
      <c r="EP34" s="39"/>
      <c r="EQ34" s="37" t="s">
        <v>40</v>
      </c>
      <c r="ER34" s="38"/>
      <c r="ES34" s="38"/>
      <c r="ET34" s="38"/>
      <c r="EU34" s="38"/>
      <c r="EV34" s="38"/>
      <c r="EW34" s="38"/>
      <c r="EX34" s="38"/>
      <c r="EY34" s="38"/>
      <c r="EZ34" s="38"/>
      <c r="FA34" s="39"/>
      <c r="FB34" s="37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9"/>
    </row>
    <row r="35" spans="1:172" ht="12.75">
      <c r="A35" s="28">
        <v>1</v>
      </c>
      <c r="B35" s="29"/>
      <c r="C35" s="29"/>
      <c r="D35" s="30"/>
      <c r="E35" s="28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30"/>
      <c r="AS35" s="28">
        <v>2</v>
      </c>
      <c r="AT35" s="29"/>
      <c r="AU35" s="29"/>
      <c r="AV35" s="29"/>
      <c r="AW35" s="29"/>
      <c r="AX35" s="29"/>
      <c r="AY35" s="29"/>
      <c r="AZ35" s="29"/>
      <c r="BA35" s="29"/>
      <c r="BB35" s="30"/>
      <c r="BC35" s="28">
        <v>3</v>
      </c>
      <c r="BD35" s="29"/>
      <c r="BE35" s="29"/>
      <c r="BF35" s="29"/>
      <c r="BG35" s="29"/>
      <c r="BH35" s="29"/>
      <c r="BI35" s="29"/>
      <c r="BJ35" s="29"/>
      <c r="BK35" s="29"/>
      <c r="BL35" s="29"/>
      <c r="BM35" s="30"/>
      <c r="BN35" s="28">
        <v>4</v>
      </c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30"/>
      <c r="CO35" s="28">
        <v>1</v>
      </c>
      <c r="CP35" s="29"/>
      <c r="CQ35" s="29"/>
      <c r="CR35" s="30"/>
      <c r="CS35" s="28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30"/>
      <c r="EG35" s="28">
        <v>2</v>
      </c>
      <c r="EH35" s="29"/>
      <c r="EI35" s="29"/>
      <c r="EJ35" s="29"/>
      <c r="EK35" s="29"/>
      <c r="EL35" s="29"/>
      <c r="EM35" s="29"/>
      <c r="EN35" s="29"/>
      <c r="EO35" s="29"/>
      <c r="EP35" s="30"/>
      <c r="EQ35" s="28">
        <v>3</v>
      </c>
      <c r="ER35" s="29"/>
      <c r="ES35" s="29"/>
      <c r="ET35" s="29"/>
      <c r="EU35" s="29"/>
      <c r="EV35" s="29"/>
      <c r="EW35" s="29"/>
      <c r="EX35" s="29"/>
      <c r="EY35" s="29"/>
      <c r="EZ35" s="29"/>
      <c r="FA35" s="30"/>
      <c r="FB35" s="28">
        <v>4</v>
      </c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30"/>
    </row>
    <row r="36" spans="1:172" ht="12.75">
      <c r="A36" s="25">
        <v>1</v>
      </c>
      <c r="B36" s="26"/>
      <c r="C36" s="26"/>
      <c r="D36" s="27"/>
      <c r="E36" s="28" t="s">
        <v>188</v>
      </c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AS36" s="96"/>
      <c r="AT36" s="97"/>
      <c r="AU36" s="97"/>
      <c r="AV36" s="97"/>
      <c r="AW36" s="97"/>
      <c r="AX36" s="97"/>
      <c r="AY36" s="97"/>
      <c r="AZ36" s="97"/>
      <c r="BA36" s="97"/>
      <c r="BB36" s="98"/>
      <c r="BC36" s="46"/>
      <c r="BD36" s="47"/>
      <c r="BE36" s="47"/>
      <c r="BF36" s="47"/>
      <c r="BG36" s="47"/>
      <c r="BH36" s="47"/>
      <c r="BI36" s="47"/>
      <c r="BJ36" s="47"/>
      <c r="BK36" s="47"/>
      <c r="BL36" s="47"/>
      <c r="BM36" s="48"/>
      <c r="BN36" s="55">
        <v>0</v>
      </c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7"/>
      <c r="CO36" s="25">
        <v>1</v>
      </c>
      <c r="CP36" s="26"/>
      <c r="CQ36" s="26"/>
      <c r="CR36" s="27"/>
      <c r="CS36" s="28" t="s">
        <v>200</v>
      </c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30"/>
      <c r="EG36" s="96"/>
      <c r="EH36" s="97"/>
      <c r="EI36" s="97"/>
      <c r="EJ36" s="97"/>
      <c r="EK36" s="97"/>
      <c r="EL36" s="97"/>
      <c r="EM36" s="97"/>
      <c r="EN36" s="97"/>
      <c r="EO36" s="97"/>
      <c r="EP36" s="98"/>
      <c r="EQ36" s="46"/>
      <c r="ER36" s="47"/>
      <c r="ES36" s="47"/>
      <c r="ET36" s="47"/>
      <c r="EU36" s="47"/>
      <c r="EV36" s="47"/>
      <c r="EW36" s="47"/>
      <c r="EX36" s="47"/>
      <c r="EY36" s="47"/>
      <c r="EZ36" s="47"/>
      <c r="FA36" s="48"/>
      <c r="FB36" s="55">
        <v>0</v>
      </c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7"/>
    </row>
    <row r="37" spans="1:172" ht="12.75">
      <c r="A37" s="25">
        <v>2</v>
      </c>
      <c r="B37" s="26"/>
      <c r="C37" s="26"/>
      <c r="D37" s="27"/>
      <c r="E37" s="28" t="s">
        <v>169</v>
      </c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AS37" s="96"/>
      <c r="AT37" s="97"/>
      <c r="AU37" s="97"/>
      <c r="AV37" s="97"/>
      <c r="AW37" s="97"/>
      <c r="AX37" s="97"/>
      <c r="AY37" s="97"/>
      <c r="AZ37" s="97"/>
      <c r="BA37" s="97"/>
      <c r="BB37" s="98"/>
      <c r="BC37" s="46"/>
      <c r="BD37" s="47"/>
      <c r="BE37" s="47"/>
      <c r="BF37" s="47"/>
      <c r="BG37" s="47"/>
      <c r="BH37" s="47"/>
      <c r="BI37" s="47"/>
      <c r="BJ37" s="47"/>
      <c r="BK37" s="47"/>
      <c r="BL37" s="47"/>
      <c r="BM37" s="48"/>
      <c r="BN37" s="55">
        <v>0</v>
      </c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7"/>
      <c r="CO37" s="25">
        <v>2</v>
      </c>
      <c r="CP37" s="26"/>
      <c r="CQ37" s="26"/>
      <c r="CR37" s="27"/>
      <c r="CS37" s="28" t="s">
        <v>192</v>
      </c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30"/>
      <c r="EG37" s="96"/>
      <c r="EH37" s="97"/>
      <c r="EI37" s="97"/>
      <c r="EJ37" s="97"/>
      <c r="EK37" s="97"/>
      <c r="EL37" s="97"/>
      <c r="EM37" s="97"/>
      <c r="EN37" s="97"/>
      <c r="EO37" s="97"/>
      <c r="EP37" s="98"/>
      <c r="EQ37" s="46"/>
      <c r="ER37" s="47"/>
      <c r="ES37" s="47"/>
      <c r="ET37" s="47"/>
      <c r="EU37" s="47"/>
      <c r="EV37" s="47"/>
      <c r="EW37" s="47"/>
      <c r="EX37" s="47"/>
      <c r="EY37" s="47"/>
      <c r="EZ37" s="47"/>
      <c r="FA37" s="48"/>
      <c r="FB37" s="55">
        <v>0</v>
      </c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7"/>
    </row>
    <row r="38" spans="1:172" ht="12.75">
      <c r="A38" s="25">
        <v>3</v>
      </c>
      <c r="B38" s="26"/>
      <c r="C38" s="26"/>
      <c r="D38" s="27"/>
      <c r="E38" s="28" t="s">
        <v>189</v>
      </c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30"/>
      <c r="AS38" s="96"/>
      <c r="AT38" s="97"/>
      <c r="AU38" s="97"/>
      <c r="AV38" s="97"/>
      <c r="AW38" s="97"/>
      <c r="AX38" s="97"/>
      <c r="AY38" s="97"/>
      <c r="AZ38" s="97"/>
      <c r="BA38" s="97"/>
      <c r="BB38" s="98"/>
      <c r="BC38" s="46"/>
      <c r="BD38" s="47"/>
      <c r="BE38" s="47"/>
      <c r="BF38" s="47"/>
      <c r="BG38" s="47"/>
      <c r="BH38" s="47"/>
      <c r="BI38" s="47"/>
      <c r="BJ38" s="47"/>
      <c r="BK38" s="47"/>
      <c r="BL38" s="47"/>
      <c r="BM38" s="48"/>
      <c r="BN38" s="55">
        <v>0</v>
      </c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7"/>
      <c r="CO38" s="25">
        <v>3</v>
      </c>
      <c r="CP38" s="26"/>
      <c r="CQ38" s="26"/>
      <c r="CR38" s="27"/>
      <c r="CS38" s="28" t="s">
        <v>193</v>
      </c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30"/>
      <c r="EG38" s="96"/>
      <c r="EH38" s="97"/>
      <c r="EI38" s="97"/>
      <c r="EJ38" s="97"/>
      <c r="EK38" s="97"/>
      <c r="EL38" s="97"/>
      <c r="EM38" s="97"/>
      <c r="EN38" s="97"/>
      <c r="EO38" s="97"/>
      <c r="EP38" s="98"/>
      <c r="EQ38" s="46"/>
      <c r="ER38" s="47"/>
      <c r="ES38" s="47"/>
      <c r="ET38" s="47"/>
      <c r="EU38" s="47"/>
      <c r="EV38" s="47"/>
      <c r="EW38" s="47"/>
      <c r="EX38" s="47"/>
      <c r="EY38" s="47"/>
      <c r="EZ38" s="47"/>
      <c r="FA38" s="48"/>
      <c r="FB38" s="55">
        <v>0</v>
      </c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7"/>
    </row>
    <row r="39" spans="1:172" ht="12.75">
      <c r="A39" s="25">
        <v>4</v>
      </c>
      <c r="B39" s="26"/>
      <c r="C39" s="26"/>
      <c r="D39" s="27"/>
      <c r="E39" s="28" t="s">
        <v>199</v>
      </c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30"/>
      <c r="AS39" s="96"/>
      <c r="AT39" s="97"/>
      <c r="AU39" s="97"/>
      <c r="AV39" s="97"/>
      <c r="AW39" s="97"/>
      <c r="AX39" s="97"/>
      <c r="AY39" s="97"/>
      <c r="AZ39" s="97"/>
      <c r="BA39" s="97"/>
      <c r="BB39" s="98"/>
      <c r="BC39" s="46"/>
      <c r="BD39" s="47"/>
      <c r="BE39" s="47"/>
      <c r="BF39" s="47"/>
      <c r="BG39" s="47"/>
      <c r="BH39" s="47"/>
      <c r="BI39" s="47"/>
      <c r="BJ39" s="47"/>
      <c r="BK39" s="47"/>
      <c r="BL39" s="47"/>
      <c r="BM39" s="48"/>
      <c r="BN39" s="55">
        <v>0</v>
      </c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7"/>
      <c r="CO39" s="25">
        <v>4</v>
      </c>
      <c r="CP39" s="26"/>
      <c r="CQ39" s="26"/>
      <c r="CR39" s="27"/>
      <c r="CS39" s="28" t="s">
        <v>194</v>
      </c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30"/>
      <c r="EG39" s="96"/>
      <c r="EH39" s="97"/>
      <c r="EI39" s="97"/>
      <c r="EJ39" s="97"/>
      <c r="EK39" s="97"/>
      <c r="EL39" s="97"/>
      <c r="EM39" s="97"/>
      <c r="EN39" s="97"/>
      <c r="EO39" s="97"/>
      <c r="EP39" s="98"/>
      <c r="EQ39" s="46"/>
      <c r="ER39" s="47"/>
      <c r="ES39" s="47"/>
      <c r="ET39" s="47"/>
      <c r="EU39" s="47"/>
      <c r="EV39" s="47"/>
      <c r="EW39" s="47"/>
      <c r="EX39" s="47"/>
      <c r="EY39" s="47"/>
      <c r="EZ39" s="47"/>
      <c r="FA39" s="48"/>
      <c r="FB39" s="55">
        <v>0</v>
      </c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7"/>
    </row>
    <row r="40" spans="1:172" ht="12.75">
      <c r="A40" s="25">
        <v>5</v>
      </c>
      <c r="B40" s="26"/>
      <c r="C40" s="26"/>
      <c r="D40" s="27"/>
      <c r="E40" s="28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30"/>
      <c r="AS40" s="96"/>
      <c r="AT40" s="97"/>
      <c r="AU40" s="97"/>
      <c r="AV40" s="97"/>
      <c r="AW40" s="97"/>
      <c r="AX40" s="97"/>
      <c r="AY40" s="97"/>
      <c r="AZ40" s="97"/>
      <c r="BA40" s="97"/>
      <c r="BB40" s="98"/>
      <c r="BC40" s="46"/>
      <c r="BD40" s="47"/>
      <c r="BE40" s="47"/>
      <c r="BF40" s="47"/>
      <c r="BG40" s="47"/>
      <c r="BH40" s="47"/>
      <c r="BI40" s="47"/>
      <c r="BJ40" s="47"/>
      <c r="BK40" s="47"/>
      <c r="BL40" s="47"/>
      <c r="BM40" s="48"/>
      <c r="BN40" s="55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7"/>
      <c r="CO40" s="25">
        <v>5</v>
      </c>
      <c r="CP40" s="26"/>
      <c r="CQ40" s="26"/>
      <c r="CR40" s="27"/>
      <c r="CS40" s="28" t="s">
        <v>201</v>
      </c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30"/>
      <c r="EG40" s="96"/>
      <c r="EH40" s="97"/>
      <c r="EI40" s="97"/>
      <c r="EJ40" s="97"/>
      <c r="EK40" s="97"/>
      <c r="EL40" s="97"/>
      <c r="EM40" s="97"/>
      <c r="EN40" s="97"/>
      <c r="EO40" s="97"/>
      <c r="EP40" s="98"/>
      <c r="EQ40" s="46"/>
      <c r="ER40" s="47"/>
      <c r="ES40" s="47"/>
      <c r="ET40" s="47"/>
      <c r="EU40" s="47"/>
      <c r="EV40" s="47"/>
      <c r="EW40" s="47"/>
      <c r="EX40" s="47"/>
      <c r="EY40" s="47"/>
      <c r="EZ40" s="47"/>
      <c r="FA40" s="48"/>
      <c r="FB40" s="55">
        <v>0</v>
      </c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7"/>
    </row>
    <row r="41" spans="1:172" ht="12.75">
      <c r="A41" s="25">
        <v>6</v>
      </c>
      <c r="B41" s="26"/>
      <c r="C41" s="26"/>
      <c r="D41" s="27"/>
      <c r="E41" s="6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  <c r="AS41" s="34"/>
      <c r="AT41" s="35"/>
      <c r="AU41" s="35"/>
      <c r="AV41" s="35"/>
      <c r="AW41" s="35"/>
      <c r="AX41" s="35"/>
      <c r="AY41" s="35"/>
      <c r="AZ41" s="35"/>
      <c r="BA41" s="35"/>
      <c r="BB41" s="36"/>
      <c r="BC41" s="46"/>
      <c r="BD41" s="47"/>
      <c r="BE41" s="47"/>
      <c r="BF41" s="47"/>
      <c r="BG41" s="47"/>
      <c r="BH41" s="47"/>
      <c r="BI41" s="47"/>
      <c r="BJ41" s="47"/>
      <c r="BK41" s="47"/>
      <c r="BL41" s="47"/>
      <c r="BM41" s="48"/>
      <c r="BN41" s="55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7"/>
      <c r="CO41" s="25">
        <v>6</v>
      </c>
      <c r="CP41" s="26"/>
      <c r="CQ41" s="26"/>
      <c r="CR41" s="27"/>
      <c r="CS41" s="62" t="s">
        <v>202</v>
      </c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4"/>
      <c r="EG41" s="34"/>
      <c r="EH41" s="35"/>
      <c r="EI41" s="35"/>
      <c r="EJ41" s="35"/>
      <c r="EK41" s="35"/>
      <c r="EL41" s="35"/>
      <c r="EM41" s="35"/>
      <c r="EN41" s="35"/>
      <c r="EO41" s="35"/>
      <c r="EP41" s="36"/>
      <c r="EQ41" s="46"/>
      <c r="ER41" s="47"/>
      <c r="ES41" s="47"/>
      <c r="ET41" s="47"/>
      <c r="EU41" s="47"/>
      <c r="EV41" s="47"/>
      <c r="EW41" s="47"/>
      <c r="EX41" s="47"/>
      <c r="EY41" s="47"/>
      <c r="EZ41" s="47"/>
      <c r="FA41" s="48"/>
      <c r="FB41" s="55">
        <v>0</v>
      </c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7"/>
    </row>
    <row r="42" spans="1:172" ht="12.75">
      <c r="A42" s="62"/>
      <c r="B42" s="63"/>
      <c r="C42" s="63"/>
      <c r="D42" s="64"/>
      <c r="E42" s="19" t="s">
        <v>33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1"/>
      <c r="AS42" s="25" t="s">
        <v>34</v>
      </c>
      <c r="AT42" s="26"/>
      <c r="AU42" s="26"/>
      <c r="AV42" s="26"/>
      <c r="AW42" s="26"/>
      <c r="AX42" s="26"/>
      <c r="AY42" s="26"/>
      <c r="AZ42" s="26"/>
      <c r="BA42" s="26"/>
      <c r="BB42" s="27"/>
      <c r="BC42" s="49" t="s">
        <v>34</v>
      </c>
      <c r="BD42" s="50"/>
      <c r="BE42" s="50"/>
      <c r="BF42" s="50"/>
      <c r="BG42" s="50"/>
      <c r="BH42" s="50"/>
      <c r="BI42" s="50"/>
      <c r="BJ42" s="50"/>
      <c r="BK42" s="50"/>
      <c r="BL42" s="50"/>
      <c r="BM42" s="51"/>
      <c r="BN42" s="55">
        <f>SUM(BN36:BN41)</f>
        <v>0</v>
      </c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7"/>
      <c r="CO42" s="62"/>
      <c r="CP42" s="63"/>
      <c r="CQ42" s="63"/>
      <c r="CR42" s="64"/>
      <c r="CS42" s="19" t="s">
        <v>33</v>
      </c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1"/>
      <c r="EG42" s="25" t="s">
        <v>34</v>
      </c>
      <c r="EH42" s="26"/>
      <c r="EI42" s="26"/>
      <c r="EJ42" s="26"/>
      <c r="EK42" s="26"/>
      <c r="EL42" s="26"/>
      <c r="EM42" s="26"/>
      <c r="EN42" s="26"/>
      <c r="EO42" s="26"/>
      <c r="EP42" s="27"/>
      <c r="EQ42" s="49" t="s">
        <v>34</v>
      </c>
      <c r="ER42" s="50"/>
      <c r="ES42" s="50"/>
      <c r="ET42" s="50"/>
      <c r="EU42" s="50"/>
      <c r="EV42" s="50"/>
      <c r="EW42" s="50"/>
      <c r="EX42" s="50"/>
      <c r="EY42" s="50"/>
      <c r="EZ42" s="50"/>
      <c r="FA42" s="51"/>
      <c r="FB42" s="55">
        <f>SUM(FB36:FB41)</f>
        <v>0</v>
      </c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7"/>
    </row>
    <row r="44" ht="12.75">
      <c r="AM44" s="10" t="s">
        <v>196</v>
      </c>
    </row>
    <row r="46" ht="12.75">
      <c r="AM46" s="10" t="s">
        <v>197</v>
      </c>
    </row>
  </sheetData>
  <sheetProtection/>
  <mergeCells count="308">
    <mergeCell ref="A2:CB2"/>
    <mergeCell ref="A18:D18"/>
    <mergeCell ref="BD18:BM18"/>
    <mergeCell ref="BN18:CB18"/>
    <mergeCell ref="A17:D17"/>
    <mergeCell ref="BD17:BM17"/>
    <mergeCell ref="BN17:CB17"/>
    <mergeCell ref="A4:D4"/>
    <mergeCell ref="E4:AM4"/>
    <mergeCell ref="AN4:BC4"/>
    <mergeCell ref="A21:D21"/>
    <mergeCell ref="BD21:BM21"/>
    <mergeCell ref="BN21:CB21"/>
    <mergeCell ref="A27:D27"/>
    <mergeCell ref="BD27:BM27"/>
    <mergeCell ref="E26:BC26"/>
    <mergeCell ref="E27:BC27"/>
    <mergeCell ref="A25:D25"/>
    <mergeCell ref="A22:D22"/>
    <mergeCell ref="BN22:CB22"/>
    <mergeCell ref="A41:D41"/>
    <mergeCell ref="A34:D34"/>
    <mergeCell ref="E34:AR34"/>
    <mergeCell ref="A35:D35"/>
    <mergeCell ref="E35:AR35"/>
    <mergeCell ref="BC35:BM35"/>
    <mergeCell ref="BC41:BM41"/>
    <mergeCell ref="BC39:BM39"/>
    <mergeCell ref="A40:D40"/>
    <mergeCell ref="E40:AR40"/>
    <mergeCell ref="BN36:CB36"/>
    <mergeCell ref="A33:D33"/>
    <mergeCell ref="A20:D20"/>
    <mergeCell ref="BD20:BM20"/>
    <mergeCell ref="A26:D26"/>
    <mergeCell ref="BD26:BM26"/>
    <mergeCell ref="A29:CB29"/>
    <mergeCell ref="AS32:BB32"/>
    <mergeCell ref="BN26:CB26"/>
    <mergeCell ref="BN27:CB27"/>
    <mergeCell ref="BD7:BM7"/>
    <mergeCell ref="BN7:CB7"/>
    <mergeCell ref="BD4:BM4"/>
    <mergeCell ref="BN4:CB4"/>
    <mergeCell ref="A5:D5"/>
    <mergeCell ref="E5:AM5"/>
    <mergeCell ref="AN5:BC5"/>
    <mergeCell ref="BD5:BM5"/>
    <mergeCell ref="BN5:CB5"/>
    <mergeCell ref="BN8:CB8"/>
    <mergeCell ref="BN9:CB9"/>
    <mergeCell ref="A6:D6"/>
    <mergeCell ref="E6:AM6"/>
    <mergeCell ref="AN6:BC6"/>
    <mergeCell ref="BD6:BM6"/>
    <mergeCell ref="BN6:CB6"/>
    <mergeCell ref="A7:D7"/>
    <mergeCell ref="E7:AM7"/>
    <mergeCell ref="AN7:BC7"/>
    <mergeCell ref="BD13:BM13"/>
    <mergeCell ref="BN13:CB13"/>
    <mergeCell ref="A15:CB15"/>
    <mergeCell ref="A19:D19"/>
    <mergeCell ref="E32:AR32"/>
    <mergeCell ref="BD23:BM23"/>
    <mergeCell ref="BN23:CB23"/>
    <mergeCell ref="E21:BC21"/>
    <mergeCell ref="BD19:BM19"/>
    <mergeCell ref="BN19:CB19"/>
    <mergeCell ref="BN41:CB41"/>
    <mergeCell ref="AS33:BB33"/>
    <mergeCell ref="BC33:BM33"/>
    <mergeCell ref="BN33:CB33"/>
    <mergeCell ref="AS35:BB35"/>
    <mergeCell ref="E36:AR36"/>
    <mergeCell ref="AS36:BB36"/>
    <mergeCell ref="BC36:BM36"/>
    <mergeCell ref="E39:AR39"/>
    <mergeCell ref="AS39:BB39"/>
    <mergeCell ref="A42:D42"/>
    <mergeCell ref="E42:AR42"/>
    <mergeCell ref="AS42:BB42"/>
    <mergeCell ref="BC42:BM42"/>
    <mergeCell ref="BN42:CB42"/>
    <mergeCell ref="BC32:BM32"/>
    <mergeCell ref="BN32:CB32"/>
    <mergeCell ref="A32:D32"/>
    <mergeCell ref="BN35:CB35"/>
    <mergeCell ref="A39:D39"/>
    <mergeCell ref="BC34:BM34"/>
    <mergeCell ref="BN34:CB34"/>
    <mergeCell ref="E17:BC17"/>
    <mergeCell ref="E18:BC18"/>
    <mergeCell ref="E19:BC19"/>
    <mergeCell ref="E23:BC23"/>
    <mergeCell ref="BN20:CB20"/>
    <mergeCell ref="E33:AR33"/>
    <mergeCell ref="E22:BC22"/>
    <mergeCell ref="BD22:BM22"/>
    <mergeCell ref="A11:D11"/>
    <mergeCell ref="AN12:BC12"/>
    <mergeCell ref="BD12:BM12"/>
    <mergeCell ref="E41:AR41"/>
    <mergeCell ref="AS41:BB41"/>
    <mergeCell ref="A9:D9"/>
    <mergeCell ref="E9:AM9"/>
    <mergeCell ref="AN9:BC9"/>
    <mergeCell ref="BD9:BM9"/>
    <mergeCell ref="A36:D36"/>
    <mergeCell ref="A1:CC1"/>
    <mergeCell ref="A10:D10"/>
    <mergeCell ref="E10:AM10"/>
    <mergeCell ref="AN10:BC10"/>
    <mergeCell ref="BD10:BM10"/>
    <mergeCell ref="BN10:CB10"/>
    <mergeCell ref="A8:D8"/>
    <mergeCell ref="E8:AM8"/>
    <mergeCell ref="AN8:BC8"/>
    <mergeCell ref="BD8:BM8"/>
    <mergeCell ref="E13:AM13"/>
    <mergeCell ref="A12:D12"/>
    <mergeCell ref="E12:AM12"/>
    <mergeCell ref="E20:BC20"/>
    <mergeCell ref="A13:D13"/>
    <mergeCell ref="AN13:BC13"/>
    <mergeCell ref="A37:D37"/>
    <mergeCell ref="E37:AR37"/>
    <mergeCell ref="AS37:BB37"/>
    <mergeCell ref="BC37:BM37"/>
    <mergeCell ref="BN37:CB37"/>
    <mergeCell ref="E25:BC25"/>
    <mergeCell ref="BD25:BM25"/>
    <mergeCell ref="BN25:CB25"/>
    <mergeCell ref="A30:CB30"/>
    <mergeCell ref="AS34:BB34"/>
    <mergeCell ref="E11:AM11"/>
    <mergeCell ref="AN11:BC11"/>
    <mergeCell ref="BD11:BM11"/>
    <mergeCell ref="BN11:CB11"/>
    <mergeCell ref="A24:D24"/>
    <mergeCell ref="E24:BC24"/>
    <mergeCell ref="BD24:BM24"/>
    <mergeCell ref="BN24:CB24"/>
    <mergeCell ref="A23:D23"/>
    <mergeCell ref="BN12:CB12"/>
    <mergeCell ref="AS40:BB40"/>
    <mergeCell ref="BC40:BM40"/>
    <mergeCell ref="BN40:CB40"/>
    <mergeCell ref="A38:D38"/>
    <mergeCell ref="E38:AR38"/>
    <mergeCell ref="AS38:BB38"/>
    <mergeCell ref="BC38:BM38"/>
    <mergeCell ref="BN38:CB38"/>
    <mergeCell ref="BN39:CB39"/>
    <mergeCell ref="CO1:FQ1"/>
    <mergeCell ref="CO2:FP2"/>
    <mergeCell ref="CO4:CR4"/>
    <mergeCell ref="CS4:EA4"/>
    <mergeCell ref="EB4:EQ4"/>
    <mergeCell ref="ER4:FA4"/>
    <mergeCell ref="FB4:FP4"/>
    <mergeCell ref="CO5:CR5"/>
    <mergeCell ref="CS5:EA5"/>
    <mergeCell ref="EB5:EQ5"/>
    <mergeCell ref="ER5:FA5"/>
    <mergeCell ref="FB5:FP5"/>
    <mergeCell ref="CO6:CR6"/>
    <mergeCell ref="CS6:EA6"/>
    <mergeCell ref="EB6:EQ6"/>
    <mergeCell ref="ER6:FA6"/>
    <mergeCell ref="FB6:FP6"/>
    <mergeCell ref="CO7:CR7"/>
    <mergeCell ref="CS7:EA7"/>
    <mergeCell ref="EB7:EQ7"/>
    <mergeCell ref="ER7:FA7"/>
    <mergeCell ref="FB7:FP7"/>
    <mergeCell ref="CO8:CR8"/>
    <mergeCell ref="CS8:EA8"/>
    <mergeCell ref="EB8:EQ8"/>
    <mergeCell ref="ER8:FA8"/>
    <mergeCell ref="FB8:FP8"/>
    <mergeCell ref="CO9:CR9"/>
    <mergeCell ref="CS9:EA9"/>
    <mergeCell ref="EB9:EQ9"/>
    <mergeCell ref="ER9:FA9"/>
    <mergeCell ref="FB9:FP9"/>
    <mergeCell ref="CO10:CR10"/>
    <mergeCell ref="CS10:EA10"/>
    <mergeCell ref="EB10:EQ10"/>
    <mergeCell ref="ER10:FA10"/>
    <mergeCell ref="FB10:FP10"/>
    <mergeCell ref="CO11:CR11"/>
    <mergeCell ref="CS11:EA11"/>
    <mergeCell ref="EB11:EQ11"/>
    <mergeCell ref="ER11:FA11"/>
    <mergeCell ref="FB11:FP11"/>
    <mergeCell ref="CO12:CR12"/>
    <mergeCell ref="CS12:EA12"/>
    <mergeCell ref="EB12:EQ12"/>
    <mergeCell ref="ER12:FA12"/>
    <mergeCell ref="FB12:FP12"/>
    <mergeCell ref="CO13:CR13"/>
    <mergeCell ref="CS13:EA13"/>
    <mergeCell ref="EB13:EQ13"/>
    <mergeCell ref="ER13:FA13"/>
    <mergeCell ref="FB13:FP13"/>
    <mergeCell ref="CO15:FP15"/>
    <mergeCell ref="CO17:CR17"/>
    <mergeCell ref="CS17:EQ17"/>
    <mergeCell ref="ER17:FA17"/>
    <mergeCell ref="FB17:FP17"/>
    <mergeCell ref="CO18:CR18"/>
    <mergeCell ref="CS18:EQ18"/>
    <mergeCell ref="ER18:FA18"/>
    <mergeCell ref="FB18:FP18"/>
    <mergeCell ref="CO19:CR19"/>
    <mergeCell ref="CS19:EQ19"/>
    <mergeCell ref="ER19:FA19"/>
    <mergeCell ref="FB19:FP19"/>
    <mergeCell ref="CO20:CR20"/>
    <mergeCell ref="CS20:EQ20"/>
    <mergeCell ref="ER20:FA20"/>
    <mergeCell ref="FB20:FP20"/>
    <mergeCell ref="CO21:CR21"/>
    <mergeCell ref="CS21:EQ21"/>
    <mergeCell ref="ER21:FA21"/>
    <mergeCell ref="FB21:FP21"/>
    <mergeCell ref="CO22:CR22"/>
    <mergeCell ref="CS22:EQ22"/>
    <mergeCell ref="ER22:FA22"/>
    <mergeCell ref="FB22:FP22"/>
    <mergeCell ref="CO23:CR23"/>
    <mergeCell ref="CS23:EQ23"/>
    <mergeCell ref="ER23:FA23"/>
    <mergeCell ref="FB23:FP23"/>
    <mergeCell ref="CO24:CR24"/>
    <mergeCell ref="CS24:EQ24"/>
    <mergeCell ref="ER24:FA24"/>
    <mergeCell ref="FB24:FP24"/>
    <mergeCell ref="CO30:FP30"/>
    <mergeCell ref="CO25:CR25"/>
    <mergeCell ref="CS25:EQ25"/>
    <mergeCell ref="ER25:FA25"/>
    <mergeCell ref="FB25:FP25"/>
    <mergeCell ref="CO26:CR26"/>
    <mergeCell ref="CS26:EQ26"/>
    <mergeCell ref="ER26:FA26"/>
    <mergeCell ref="FB26:FP26"/>
    <mergeCell ref="CO33:CR33"/>
    <mergeCell ref="CS33:EF33"/>
    <mergeCell ref="EG33:EP33"/>
    <mergeCell ref="EQ33:FA33"/>
    <mergeCell ref="FB33:FP33"/>
    <mergeCell ref="CO27:CR27"/>
    <mergeCell ref="CS27:EQ27"/>
    <mergeCell ref="ER27:FA27"/>
    <mergeCell ref="FB27:FP27"/>
    <mergeCell ref="CO29:FP29"/>
    <mergeCell ref="CO35:CR35"/>
    <mergeCell ref="CS35:EF35"/>
    <mergeCell ref="EG35:EP35"/>
    <mergeCell ref="EQ35:FA35"/>
    <mergeCell ref="FB35:FP35"/>
    <mergeCell ref="CO32:CR32"/>
    <mergeCell ref="CS32:EF32"/>
    <mergeCell ref="EG32:EP32"/>
    <mergeCell ref="EQ32:FA32"/>
    <mergeCell ref="FB32:FP32"/>
    <mergeCell ref="CO37:CR37"/>
    <mergeCell ref="CS37:EF37"/>
    <mergeCell ref="EG37:EP37"/>
    <mergeCell ref="EQ37:FA37"/>
    <mergeCell ref="FB37:FP37"/>
    <mergeCell ref="CO34:CR34"/>
    <mergeCell ref="CS34:EF34"/>
    <mergeCell ref="EG34:EP34"/>
    <mergeCell ref="EQ34:FA34"/>
    <mergeCell ref="FB34:FP34"/>
    <mergeCell ref="CO39:CR39"/>
    <mergeCell ref="CS39:EF39"/>
    <mergeCell ref="EG39:EP39"/>
    <mergeCell ref="EQ39:FA39"/>
    <mergeCell ref="FB39:FP39"/>
    <mergeCell ref="CO36:CR36"/>
    <mergeCell ref="CS36:EF36"/>
    <mergeCell ref="EG36:EP36"/>
    <mergeCell ref="EQ36:FA36"/>
    <mergeCell ref="FB36:FP36"/>
    <mergeCell ref="CO41:CR41"/>
    <mergeCell ref="CS41:EF41"/>
    <mergeCell ref="EG41:EP41"/>
    <mergeCell ref="EQ41:FA41"/>
    <mergeCell ref="FB41:FP41"/>
    <mergeCell ref="CO38:CR38"/>
    <mergeCell ref="CS38:EF38"/>
    <mergeCell ref="EG38:EP38"/>
    <mergeCell ref="EQ38:FA38"/>
    <mergeCell ref="FB38:FP38"/>
    <mergeCell ref="CO42:CR42"/>
    <mergeCell ref="CS42:EF42"/>
    <mergeCell ref="EG42:EP42"/>
    <mergeCell ref="EQ42:FA42"/>
    <mergeCell ref="FB42:FP42"/>
    <mergeCell ref="CO40:CR40"/>
    <mergeCell ref="CS40:EF40"/>
    <mergeCell ref="EG40:EP40"/>
    <mergeCell ref="EQ40:FA40"/>
    <mergeCell ref="FB40:FP40"/>
  </mergeCell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landscape" paperSize="9" scale="62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ольга  алексеевна</cp:lastModifiedBy>
  <cp:lastPrinted>2019-02-12T10:50:51Z</cp:lastPrinted>
  <dcterms:created xsi:type="dcterms:W3CDTF">2004-09-19T06:34:55Z</dcterms:created>
  <dcterms:modified xsi:type="dcterms:W3CDTF">2019-02-12T10:51:02Z</dcterms:modified>
  <cp:category/>
  <cp:version/>
  <cp:contentType/>
  <cp:contentStatus/>
</cp:coreProperties>
</file>